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606"/>
  </bookViews>
  <sheets>
    <sheet name="Graižtvinio skaičiuoklė" sheetId="12" r:id="rId1"/>
    <sheet name="Lygiavamzdžio skaičiuoklė" sheetId="14" r:id="rId2"/>
    <sheet name="Bendra įskaita" sheetId="13" r:id="rId3"/>
    <sheet name="Komandinė įskait" sheetId="15" r:id="rId4"/>
    <sheet name="Starto Protokolas" sheetId="2" r:id="rId5"/>
  </sheets>
  <definedNames>
    <definedName name="_xlnm.Print_Area" localSheetId="2">'Bendra įskaita'!$A$1:$L$59</definedName>
    <definedName name="_xlnm.Print_Area" localSheetId="1">'Lygiavamzdžio skaičiuoklė'!$A$1:$J$59</definedName>
    <definedName name="_xlnm.Print_Area" localSheetId="4">'Starto Protokolas'!$A$1:$U$69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15" l="1"/>
  <c r="J84" i="15"/>
  <c r="J98" i="15"/>
  <c r="F98" i="15"/>
  <c r="F91" i="15"/>
  <c r="B91" i="15"/>
  <c r="F84" i="15"/>
  <c r="B84" i="15"/>
  <c r="J77" i="15"/>
  <c r="F77" i="15"/>
  <c r="B77" i="15"/>
  <c r="J70" i="15"/>
  <c r="F70" i="15"/>
  <c r="B70" i="15"/>
  <c r="J63" i="15"/>
  <c r="F63" i="15"/>
  <c r="B63" i="15"/>
  <c r="J56" i="15"/>
  <c r="F56" i="15"/>
  <c r="B56" i="15"/>
  <c r="J49" i="15"/>
  <c r="F49" i="15"/>
  <c r="B49" i="15"/>
  <c r="J43" i="15"/>
  <c r="F43" i="15"/>
  <c r="B43" i="15"/>
  <c r="J36" i="15"/>
  <c r="F36" i="15"/>
  <c r="B36" i="15"/>
  <c r="J29" i="15"/>
  <c r="F29" i="15"/>
  <c r="B29" i="15"/>
  <c r="J22" i="15"/>
  <c r="F22" i="15"/>
  <c r="B22" i="15"/>
  <c r="J9" i="15"/>
  <c r="F9" i="15"/>
  <c r="B9" i="15"/>
  <c r="H59" i="14" l="1"/>
  <c r="J59" i="14" s="1"/>
  <c r="H58" i="14"/>
  <c r="J58" i="14" s="1"/>
  <c r="H57" i="14"/>
  <c r="J57" i="14" s="1"/>
  <c r="H56" i="14"/>
  <c r="J56" i="14" s="1"/>
  <c r="H53" i="14"/>
  <c r="J53" i="14" s="1"/>
  <c r="H49" i="14"/>
  <c r="J49" i="14" s="1"/>
  <c r="H52" i="14"/>
  <c r="J52" i="14" s="1"/>
  <c r="H47" i="14"/>
  <c r="J47" i="14" s="1"/>
  <c r="H55" i="14"/>
  <c r="J55" i="14" s="1"/>
  <c r="H41" i="14"/>
  <c r="J41" i="14" s="1"/>
  <c r="J36" i="14"/>
  <c r="H36" i="14"/>
  <c r="H54" i="14"/>
  <c r="J54" i="14" s="1"/>
  <c r="H51" i="14"/>
  <c r="J51" i="14" s="1"/>
  <c r="H27" i="14"/>
  <c r="J27" i="14" s="1"/>
  <c r="H17" i="14"/>
  <c r="J17" i="14" s="1"/>
  <c r="H48" i="14"/>
  <c r="J48" i="14" s="1"/>
  <c r="H46" i="14"/>
  <c r="J46" i="14" s="1"/>
  <c r="H44" i="14"/>
  <c r="J44" i="14" s="1"/>
  <c r="H43" i="14"/>
  <c r="J43" i="14" s="1"/>
  <c r="H50" i="14"/>
  <c r="J50" i="14" s="1"/>
  <c r="H22" i="14"/>
  <c r="J22" i="14" s="1"/>
  <c r="H26" i="14"/>
  <c r="J26" i="14" s="1"/>
  <c r="H19" i="14"/>
  <c r="J19" i="14" s="1"/>
  <c r="H33" i="14"/>
  <c r="J33" i="14" s="1"/>
  <c r="J35" i="14"/>
  <c r="H35" i="14"/>
  <c r="H40" i="14"/>
  <c r="J40" i="14" s="1"/>
  <c r="J25" i="14"/>
  <c r="H25" i="14"/>
  <c r="H32" i="14"/>
  <c r="J32" i="14" s="1"/>
  <c r="H42" i="14"/>
  <c r="J42" i="14" s="1"/>
  <c r="H34" i="14"/>
  <c r="J34" i="14" s="1"/>
  <c r="H45" i="14"/>
  <c r="J45" i="14" s="1"/>
  <c r="H13" i="14"/>
  <c r="J13" i="14" s="1"/>
  <c r="H23" i="14"/>
  <c r="J23" i="14" s="1"/>
  <c r="H24" i="14"/>
  <c r="J24" i="14" s="1"/>
  <c r="H39" i="14"/>
  <c r="J39" i="14" s="1"/>
  <c r="H18" i="14"/>
  <c r="J18" i="14" s="1"/>
  <c r="H14" i="14"/>
  <c r="J14" i="14" s="1"/>
  <c r="H38" i="14"/>
  <c r="J38" i="14" s="1"/>
  <c r="H31" i="14"/>
  <c r="J31" i="14" s="1"/>
  <c r="H20" i="14"/>
  <c r="J20" i="14" s="1"/>
  <c r="H30" i="14"/>
  <c r="J30" i="14" s="1"/>
  <c r="H16" i="14"/>
  <c r="J16" i="14" s="1"/>
  <c r="J37" i="14"/>
  <c r="H37" i="14"/>
  <c r="H21" i="14"/>
  <c r="J21" i="14" s="1"/>
  <c r="H15" i="14"/>
  <c r="J15" i="14" s="1"/>
  <c r="H29" i="14"/>
  <c r="J29" i="14" s="1"/>
  <c r="H28" i="14"/>
  <c r="J28" i="14" s="1"/>
  <c r="H8" i="14"/>
  <c r="J8" i="14" s="1"/>
  <c r="J10" i="14"/>
  <c r="H10" i="14"/>
  <c r="H5" i="14"/>
  <c r="J5" i="14" s="1"/>
  <c r="H4" i="14"/>
  <c r="J4" i="14" s="1"/>
  <c r="H11" i="14"/>
  <c r="J11" i="14" s="1"/>
  <c r="H9" i="14"/>
  <c r="J9" i="14" s="1"/>
  <c r="H12" i="14"/>
  <c r="J12" i="14" s="1"/>
  <c r="H7" i="14"/>
  <c r="J7" i="14" s="1"/>
  <c r="H6" i="14"/>
  <c r="J6" i="14" s="1"/>
  <c r="H12" i="12"/>
  <c r="H51" i="13"/>
  <c r="J51" i="13" s="1"/>
  <c r="L51" i="13" s="1"/>
  <c r="H11" i="13"/>
  <c r="J11" i="13" s="1"/>
  <c r="H40" i="13"/>
  <c r="J40" i="13" s="1"/>
  <c r="H8" i="13"/>
  <c r="J8" i="13" s="1"/>
  <c r="H13" i="13"/>
  <c r="J13" i="13" s="1"/>
  <c r="H6" i="13"/>
  <c r="J6" i="13" s="1"/>
  <c r="H33" i="13"/>
  <c r="J33" i="13" s="1"/>
  <c r="H29" i="13"/>
  <c r="J29" i="13" s="1"/>
  <c r="H36" i="13"/>
  <c r="J36" i="13" s="1"/>
  <c r="H10" i="13"/>
  <c r="J10" i="13" s="1"/>
  <c r="H34" i="13"/>
  <c r="J34" i="13" s="1"/>
  <c r="H16" i="13"/>
  <c r="J16" i="13" s="1"/>
  <c r="H25" i="13"/>
  <c r="J25" i="13" s="1"/>
  <c r="H47" i="13"/>
  <c r="J47" i="13" s="1"/>
  <c r="H17" i="13"/>
  <c r="J17" i="13" s="1"/>
  <c r="L17" i="13" s="1"/>
  <c r="H53" i="13"/>
  <c r="H24" i="13"/>
  <c r="J24" i="13" s="1"/>
  <c r="H31" i="13"/>
  <c r="J31" i="13" s="1"/>
  <c r="H41" i="13"/>
  <c r="J41" i="13" s="1"/>
  <c r="L41" i="13" s="1"/>
  <c r="H52" i="13"/>
  <c r="J52" i="13" s="1"/>
  <c r="H48" i="13"/>
  <c r="J48" i="13" s="1"/>
  <c r="H37" i="13"/>
  <c r="J37" i="13" s="1"/>
  <c r="H38" i="13"/>
  <c r="J38" i="13" s="1"/>
  <c r="L5" i="13" s="1"/>
  <c r="H5" i="13"/>
  <c r="J5" i="13" s="1"/>
  <c r="L8" i="13" s="1"/>
  <c r="H39" i="13"/>
  <c r="J39" i="13" s="1"/>
  <c r="H18" i="13"/>
  <c r="J18" i="13" s="1"/>
  <c r="H56" i="13"/>
  <c r="J56" i="13" s="1"/>
  <c r="H57" i="13"/>
  <c r="J57" i="13" s="1"/>
  <c r="H58" i="13"/>
  <c r="J58" i="13" s="1"/>
  <c r="H9" i="13"/>
  <c r="J9" i="13" s="1"/>
  <c r="L11" i="13" s="1"/>
  <c r="H55" i="13"/>
  <c r="J55" i="13" s="1"/>
  <c r="H42" i="13"/>
  <c r="J42" i="13" s="1"/>
  <c r="H14" i="13"/>
  <c r="J14" i="13" s="1"/>
  <c r="H19" i="13"/>
  <c r="J19" i="13" s="1"/>
  <c r="H30" i="13"/>
  <c r="J30" i="13" s="1"/>
  <c r="H43" i="13"/>
  <c r="J43" i="13" s="1"/>
  <c r="L43" i="13" s="1"/>
  <c r="H35" i="13"/>
  <c r="J35" i="13" s="1"/>
  <c r="L35" i="13" s="1"/>
  <c r="H4" i="13"/>
  <c r="J4" i="13" s="1"/>
  <c r="L4" i="13" s="1"/>
  <c r="H12" i="13"/>
  <c r="J12" i="13" s="1"/>
  <c r="H21" i="13"/>
  <c r="J21" i="13" s="1"/>
  <c r="H44" i="13"/>
  <c r="J44" i="13" s="1"/>
  <c r="H20" i="13"/>
  <c r="J20" i="13" s="1"/>
  <c r="H7" i="13"/>
  <c r="J7" i="13" s="1"/>
  <c r="L33" i="13" s="1"/>
  <c r="H15" i="13"/>
  <c r="J15" i="13" s="1"/>
  <c r="H50" i="13"/>
  <c r="J50" i="13" s="1"/>
  <c r="H54" i="13"/>
  <c r="J54" i="13" s="1"/>
  <c r="H59" i="13"/>
  <c r="J59" i="13" s="1"/>
  <c r="H32" i="13"/>
  <c r="J32" i="13" s="1"/>
  <c r="H26" i="13"/>
  <c r="J26" i="13" s="1"/>
  <c r="H49" i="13"/>
  <c r="J49" i="13" s="1"/>
  <c r="H45" i="13"/>
  <c r="J45" i="13" s="1"/>
  <c r="H27" i="13"/>
  <c r="J27" i="13" s="1"/>
  <c r="H23" i="13"/>
  <c r="J23" i="13" s="1"/>
  <c r="H46" i="13"/>
  <c r="J46" i="13" s="1"/>
  <c r="H28" i="13"/>
  <c r="J28" i="13" s="1"/>
  <c r="L34" i="13" s="1"/>
  <c r="H22" i="13"/>
  <c r="J22" i="13" s="1"/>
  <c r="J53" i="13"/>
  <c r="N39" i="12"/>
  <c r="N15" i="12"/>
  <c r="N46" i="12"/>
  <c r="N24" i="12"/>
  <c r="N52" i="12"/>
  <c r="N53" i="12"/>
  <c r="N54" i="12"/>
  <c r="N20" i="12"/>
  <c r="N51" i="12"/>
  <c r="N47" i="12"/>
  <c r="N6" i="12"/>
  <c r="N13" i="12"/>
  <c r="N28" i="12"/>
  <c r="N48" i="12"/>
  <c r="N35" i="12"/>
  <c r="N12" i="12"/>
  <c r="N26" i="12"/>
  <c r="N14" i="12"/>
  <c r="N43" i="12"/>
  <c r="N18" i="12"/>
  <c r="N10" i="12"/>
  <c r="N17" i="12"/>
  <c r="N22" i="12"/>
  <c r="N23" i="12"/>
  <c r="N9" i="12"/>
  <c r="N55" i="12"/>
  <c r="N11" i="12"/>
  <c r="N34" i="12"/>
  <c r="N29" i="12"/>
  <c r="N31" i="12"/>
  <c r="N32" i="12"/>
  <c r="N56" i="12"/>
  <c r="N40" i="12"/>
  <c r="N7" i="12"/>
  <c r="N36" i="12"/>
  <c r="N21" i="12"/>
  <c r="N37" i="12"/>
  <c r="N30" i="12"/>
  <c r="N33" i="12"/>
  <c r="N16" i="12"/>
  <c r="N19" i="12"/>
  <c r="N42" i="12"/>
  <c r="N8" i="12"/>
  <c r="N49" i="12"/>
  <c r="N27" i="12"/>
  <c r="N25" i="12"/>
  <c r="N44" i="12"/>
  <c r="N50" i="12"/>
  <c r="N38" i="12"/>
  <c r="N45" i="12"/>
  <c r="N41" i="12"/>
  <c r="N5" i="12"/>
  <c r="H39" i="12"/>
  <c r="H15" i="12"/>
  <c r="H46" i="12"/>
  <c r="O46" i="12" s="1"/>
  <c r="H24" i="12"/>
  <c r="O24" i="12" s="1"/>
  <c r="H52" i="12"/>
  <c r="H53" i="12"/>
  <c r="O53" i="12" s="1"/>
  <c r="H54" i="12"/>
  <c r="O54" i="12" s="1"/>
  <c r="H20" i="12"/>
  <c r="H51" i="12"/>
  <c r="O51" i="12" s="1"/>
  <c r="H47" i="12"/>
  <c r="O47" i="12" s="1"/>
  <c r="H6" i="12"/>
  <c r="O6" i="12" s="1"/>
  <c r="H13" i="12"/>
  <c r="H28" i="12"/>
  <c r="H48" i="12"/>
  <c r="H35" i="12"/>
  <c r="H26" i="12"/>
  <c r="H14" i="12"/>
  <c r="H43" i="12"/>
  <c r="H18" i="12"/>
  <c r="H10" i="12"/>
  <c r="H17" i="12"/>
  <c r="H22" i="12"/>
  <c r="H23" i="12"/>
  <c r="H9" i="12"/>
  <c r="H55" i="12"/>
  <c r="O55" i="12" s="1"/>
  <c r="H11" i="12"/>
  <c r="O11" i="12" s="1"/>
  <c r="H34" i="12"/>
  <c r="H29" i="12"/>
  <c r="H31" i="12"/>
  <c r="H32" i="12"/>
  <c r="H56" i="12"/>
  <c r="H40" i="12"/>
  <c r="H7" i="12"/>
  <c r="O7" i="12" s="1"/>
  <c r="H36" i="12"/>
  <c r="O36" i="12" s="1"/>
  <c r="H21" i="12"/>
  <c r="H37" i="12"/>
  <c r="H30" i="12"/>
  <c r="O30" i="12" s="1"/>
  <c r="H33" i="12"/>
  <c r="O33" i="12" s="1"/>
  <c r="H16" i="12"/>
  <c r="H19" i="12"/>
  <c r="H42" i="12"/>
  <c r="O42" i="12" s="1"/>
  <c r="H8" i="12"/>
  <c r="H49" i="12"/>
  <c r="H27" i="12"/>
  <c r="H25" i="12"/>
  <c r="O25" i="12" s="1"/>
  <c r="H44" i="12"/>
  <c r="H50" i="12"/>
  <c r="H38" i="12"/>
  <c r="H45" i="12"/>
  <c r="H41" i="12"/>
  <c r="H5" i="12"/>
  <c r="O27" i="12" l="1"/>
  <c r="O19" i="12"/>
  <c r="O16" i="12"/>
  <c r="O21" i="12"/>
  <c r="O34" i="12"/>
  <c r="O37" i="12"/>
  <c r="L49" i="13"/>
  <c r="L27" i="13"/>
  <c r="L22" i="13"/>
  <c r="L57" i="13"/>
  <c r="L20" i="13"/>
  <c r="L39" i="13"/>
  <c r="L29" i="13"/>
  <c r="L42" i="13"/>
  <c r="L28" i="13"/>
  <c r="L54" i="13"/>
  <c r="L46" i="13"/>
  <c r="L56" i="13"/>
  <c r="L18" i="13"/>
  <c r="L38" i="13"/>
  <c r="L59" i="13"/>
  <c r="L40" i="13"/>
  <c r="L55" i="13"/>
  <c r="L9" i="13"/>
  <c r="L23" i="13"/>
  <c r="L7" i="13"/>
  <c r="L36" i="13"/>
  <c r="L53" i="13"/>
  <c r="L37" i="13"/>
  <c r="L6" i="13"/>
  <c r="L48" i="13"/>
  <c r="L26" i="13"/>
  <c r="L47" i="13"/>
  <c r="L32" i="13"/>
  <c r="L52" i="13"/>
  <c r="L50" i="13"/>
  <c r="L19" i="13"/>
  <c r="L31" i="13"/>
  <c r="L44" i="13"/>
  <c r="L24" i="13"/>
  <c r="L25" i="13"/>
  <c r="L14" i="13"/>
  <c r="L58" i="13"/>
  <c r="L10" i="13"/>
  <c r="L13" i="13"/>
  <c r="L21" i="13"/>
  <c r="L16" i="13"/>
  <c r="L45" i="13"/>
  <c r="L15" i="13"/>
  <c r="L12" i="13"/>
  <c r="L30" i="13"/>
  <c r="O8" i="12"/>
  <c r="O5" i="12"/>
  <c r="O41" i="12"/>
  <c r="O45" i="12"/>
  <c r="O38" i="12"/>
  <c r="O50" i="12"/>
  <c r="O44" i="12"/>
  <c r="O49" i="12"/>
  <c r="O40" i="12"/>
  <c r="O56" i="12"/>
  <c r="O32" i="12"/>
  <c r="O31" i="12"/>
  <c r="O29" i="12"/>
  <c r="O9" i="12"/>
  <c r="O23" i="12"/>
  <c r="O22" i="12"/>
  <c r="O17" i="12"/>
  <c r="O10" i="12"/>
  <c r="O18" i="12"/>
  <c r="O43" i="12"/>
  <c r="O14" i="12"/>
  <c r="O26" i="12"/>
  <c r="O12" i="12"/>
  <c r="O35" i="12"/>
  <c r="O48" i="12"/>
  <c r="O28" i="12"/>
  <c r="O13" i="12"/>
  <c r="O20" i="12"/>
  <c r="O52" i="12"/>
  <c r="O15" i="12"/>
  <c r="O39" i="12"/>
</calcChain>
</file>

<file path=xl/sharedStrings.xml><?xml version="1.0" encoding="utf-8"?>
<sst xmlns="http://schemas.openxmlformats.org/spreadsheetml/2006/main" count="904" uniqueCount="258">
  <si>
    <t>1-1 Audrius Skara</t>
  </si>
  <si>
    <t>1-2 Gytis Petrauskas</t>
  </si>
  <si>
    <t>1-3 Mindaugas Dambrauskas</t>
  </si>
  <si>
    <t>1-4 Mindaugas Skruodys</t>
  </si>
  <si>
    <t>1-5 Egidijus Gendvilas</t>
  </si>
  <si>
    <t>1-6 Deividas Lukšas</t>
  </si>
  <si>
    <t>1-7 Sigitas Vališauskas</t>
  </si>
  <si>
    <t>1-8 Martynas Galinaitis</t>
  </si>
  <si>
    <t>1-9 Gintautas Valančius</t>
  </si>
  <si>
    <t>1-10 Raimondas Staškus</t>
  </si>
  <si>
    <t>1-11 Simonas Staškus</t>
  </si>
  <si>
    <t>2-1 Tomas Čižauskas</t>
  </si>
  <si>
    <t>2-2 Rimvydas Siurvila</t>
  </si>
  <si>
    <t>2-3 Žydrūnas Rudminas</t>
  </si>
  <si>
    <t>2-4 Andriejus Figurinas</t>
  </si>
  <si>
    <t>2-5 Modestas Juščius</t>
  </si>
  <si>
    <t>2-6 Tadas Baliutavičius</t>
  </si>
  <si>
    <t>2-7 Vaidotas Jančius</t>
  </si>
  <si>
    <t>2-8 Robertas Skrockis</t>
  </si>
  <si>
    <t>2-9 Linas Petraitis</t>
  </si>
  <si>
    <t>2-10 Simas Petraitis</t>
  </si>
  <si>
    <t>2-11 Vitas Stulgė</t>
  </si>
  <si>
    <t>3-1 Aidas Ragainis</t>
  </si>
  <si>
    <t>3-2 Egidijus Vaitkevičius</t>
  </si>
  <si>
    <t>3-3 Mantas Rudokas</t>
  </si>
  <si>
    <t>3-4 Gintautas Andriejauskas</t>
  </si>
  <si>
    <t>3-5 Donatas Pliura</t>
  </si>
  <si>
    <t>3-6 Linas Laurušas</t>
  </si>
  <si>
    <t>3-7 Matas Balčiūnas</t>
  </si>
  <si>
    <t>3-8 Rostanas Pigulevičius</t>
  </si>
  <si>
    <t>3-9 Dovydas Vėlavičius</t>
  </si>
  <si>
    <t>3-10 Jurgis Stagniūnas</t>
  </si>
  <si>
    <t>3-11 Renatas Garnys</t>
  </si>
  <si>
    <t>4-1 Andrius Michailovas</t>
  </si>
  <si>
    <t>4-2 Mantas Jakubauskas</t>
  </si>
  <si>
    <t>4-3 Vitalijus Nosačius</t>
  </si>
  <si>
    <t>4-4 Povilas Lencius</t>
  </si>
  <si>
    <t>4-5 Mindaugas Lapatkinas</t>
  </si>
  <si>
    <t>4-6 Marius Lapatkinas</t>
  </si>
  <si>
    <t>4-7 Dovydas Baltrušaitis</t>
  </si>
  <si>
    <t>4-8 Audrius Laurinavičius</t>
  </si>
  <si>
    <t>4-9 Rimantas Alasauskis</t>
  </si>
  <si>
    <t>4-10 Viktoras Kleščius</t>
  </si>
  <si>
    <t>4-11 Gintautas Saliamonavičius</t>
  </si>
  <si>
    <t>4-12 Arvydas Lymantas</t>
  </si>
  <si>
    <t>5-1 Dainius Barzinskas</t>
  </si>
  <si>
    <t>5-2 Olegas Stungys</t>
  </si>
  <si>
    <t>5-3 Vaidas Palubinskas</t>
  </si>
  <si>
    <t>5-4 Tadas Gideika</t>
  </si>
  <si>
    <t>11:10-11:20</t>
  </si>
  <si>
    <t>9:30-9:45</t>
  </si>
  <si>
    <t>9:45-10:00</t>
  </si>
  <si>
    <t>5-7 Gintautas Kazlauskas</t>
  </si>
  <si>
    <t>5-8 Alvydas Dankus</t>
  </si>
  <si>
    <t>5-9 Mamtas Dzindzalieta</t>
  </si>
  <si>
    <t>5-10 Saulius Račas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</si>
  <si>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</si>
  <si>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</si>
  <si>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</si>
  <si>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</si>
  <si>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</si>
  <si>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</si>
  <si>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</si>
  <si>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</si>
  <si>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Tranšėja</t>
  </si>
  <si>
    <t>9:30-9:34</t>
  </si>
  <si>
    <t>9:34-9:38</t>
  </si>
  <si>
    <t>9:38-9:42</t>
  </si>
  <si>
    <t>9:42-9:46</t>
  </si>
  <si>
    <t>9:46-9:50</t>
  </si>
  <si>
    <t>9:50-9:54</t>
  </si>
  <si>
    <t>9:54-9:58</t>
  </si>
  <si>
    <t>9:58-10:02</t>
  </si>
  <si>
    <t>10:02-10:06</t>
  </si>
  <si>
    <t>10:06-10:10</t>
  </si>
  <si>
    <t>10:10-10:14</t>
  </si>
  <si>
    <t>10:14-10:18</t>
  </si>
  <si>
    <t>10:18-10:22</t>
  </si>
  <si>
    <t>10:22-10:26</t>
  </si>
  <si>
    <t>10:26-10:30</t>
  </si>
  <si>
    <t>10:30-10:34</t>
  </si>
  <si>
    <t>10:34-10:38</t>
  </si>
  <si>
    <t>10:38-10:42</t>
  </si>
  <si>
    <t>10:42-10:46</t>
  </si>
  <si>
    <t>10:46-10:50</t>
  </si>
  <si>
    <t>10:50-10:54</t>
  </si>
  <si>
    <t>10:54-10:58</t>
  </si>
  <si>
    <t>10:58-11:02</t>
  </si>
  <si>
    <t>11:02-11:06</t>
  </si>
  <si>
    <t>11:06-11:10</t>
  </si>
  <si>
    <t>11:10-11:14</t>
  </si>
  <si>
    <t>11:14-11:18</t>
  </si>
  <si>
    <t>11:18-11:22</t>
  </si>
  <si>
    <t>11:22-11:26</t>
  </si>
  <si>
    <t>11:26-11:30</t>
  </si>
  <si>
    <t>11:30-11:34</t>
  </si>
  <si>
    <t>11:34-11:38</t>
  </si>
  <si>
    <t>11:38-11:42</t>
  </si>
  <si>
    <t>11:42-11:46</t>
  </si>
  <si>
    <t>11:46-11:50</t>
  </si>
  <si>
    <t>11:50-11:54</t>
  </si>
  <si>
    <t>11:54-11:58</t>
  </si>
  <si>
    <t>11:58-12:02</t>
  </si>
  <si>
    <t>12:02-12:06</t>
  </si>
  <si>
    <t>12:06-12:10</t>
  </si>
  <si>
    <t>12:10-12:14</t>
  </si>
  <si>
    <t>12:14-12:18</t>
  </si>
  <si>
    <t>12:18-12:22</t>
  </si>
  <si>
    <t>12:22-12:26</t>
  </si>
  <si>
    <t>12:26-12:30</t>
  </si>
  <si>
    <t>12:30-12:36</t>
  </si>
  <si>
    <t>12:36-12:40</t>
  </si>
  <si>
    <t>12:40-12:44</t>
  </si>
  <si>
    <t>12:44-12:48</t>
  </si>
  <si>
    <t>12:48-12:52</t>
  </si>
  <si>
    <t>12:52-12:56</t>
  </si>
  <si>
    <t>12:56-13:00</t>
  </si>
  <si>
    <t>13:00-13:04</t>
  </si>
  <si>
    <t>13:04-13:08</t>
  </si>
  <si>
    <t>13:08-13:12</t>
  </si>
  <si>
    <t>10:20-10:30</t>
  </si>
  <si>
    <t>9:55-10:05</t>
  </si>
  <si>
    <t>9:30-9:40</t>
  </si>
  <si>
    <t>10:45-10:55</t>
  </si>
  <si>
    <t xml:space="preserve">5-5Arūnas Balčytis            </t>
  </si>
  <si>
    <t xml:space="preserve">5-6 Jonas Šiaučiūnas              </t>
  </si>
  <si>
    <t xml:space="preserve">5-5Arūnas Balčytis              </t>
  </si>
  <si>
    <t xml:space="preserve">5-5Arūnas Balčytis     </t>
  </si>
  <si>
    <t xml:space="preserve">5-6 Jonas Šiaučiūnas           </t>
  </si>
  <si>
    <t>Bėgantis šernas</t>
  </si>
  <si>
    <t>Stirninas ir Lapė</t>
  </si>
  <si>
    <t>Taškai</t>
  </si>
  <si>
    <t>Vardas, Pavardė</t>
  </si>
  <si>
    <t>Suma</t>
  </si>
  <si>
    <t>Laikas</t>
  </si>
  <si>
    <t xml:space="preserve">STARTO PROTOKOLAS </t>
  </si>
  <si>
    <t xml:space="preserve">5-11 Darius Kelmys </t>
  </si>
  <si>
    <t>5-11 Darius Kelmys</t>
  </si>
  <si>
    <t>5-6 Renatas Garnys</t>
  </si>
  <si>
    <t xml:space="preserve">5-6 Arūnas Balčytis              </t>
  </si>
  <si>
    <t>5-5 Renatas Garnys</t>
  </si>
  <si>
    <t>3-11 Jonas Šiaučiūnas</t>
  </si>
  <si>
    <t xml:space="preserve">3-12 Darius Kelmys </t>
  </si>
  <si>
    <t>Bėgantis Šernas</t>
  </si>
  <si>
    <t xml:space="preserve">5-6Arūnas Balčytis              </t>
  </si>
  <si>
    <t>Stirna</t>
  </si>
  <si>
    <t>Lapė</t>
  </si>
  <si>
    <t>Bendras</t>
  </si>
  <si>
    <t xml:space="preserve">5-4 Darius Kelmys </t>
  </si>
  <si>
    <t>5-7 Linas Laurušas</t>
  </si>
  <si>
    <t>Vieta</t>
  </si>
  <si>
    <t>Stirna+Lapė</t>
  </si>
  <si>
    <t>Viso taškų</t>
  </si>
  <si>
    <t xml:space="preserve">Vieta </t>
  </si>
  <si>
    <t>Bendra Įskaita</t>
  </si>
  <si>
    <t>Graižtvinio šaudymo rungtis - Stirninas ir lapė</t>
  </si>
  <si>
    <t>Vardas, pavardė</t>
  </si>
  <si>
    <t>Lygiavamzdžio šaudymo rungtis - bėgantis šernas ir tranšėja</t>
  </si>
  <si>
    <t>Graižtvavamzdžiai šautuvai      2020m.</t>
  </si>
  <si>
    <t>Lygiavamzdžių šautuvų grupė</t>
  </si>
  <si>
    <t>I Lygudų m. būrelis</t>
  </si>
  <si>
    <t>1 Audrius Skara</t>
  </si>
  <si>
    <t>2 Gytis Petrauskas</t>
  </si>
  <si>
    <t>3 Mindaugas Dambrauskas</t>
  </si>
  <si>
    <t>4 Mindaugas Skruodys</t>
  </si>
  <si>
    <t>II Šakynos m. būrelis</t>
  </si>
  <si>
    <t>1 Egidijus Gendvilas</t>
  </si>
  <si>
    <t>2 Deividas Lukšas</t>
  </si>
  <si>
    <t>3 Sigitas Vališauskas</t>
  </si>
  <si>
    <t>III Gruzdžių m. būrelis</t>
  </si>
  <si>
    <t>1 Martynas Galinaitis</t>
  </si>
  <si>
    <t>2 Gintautas Valančius</t>
  </si>
  <si>
    <t>3 Raimondas Staškus</t>
  </si>
  <si>
    <t>4 Simonas Staškus</t>
  </si>
  <si>
    <t>IV Gilvyčių m. būrelis</t>
  </si>
  <si>
    <t>1 Tomas Čižauskas</t>
  </si>
  <si>
    <t>2 Rimvydas Siurvila</t>
  </si>
  <si>
    <t>3 Žydrūnas Rudminas</t>
  </si>
  <si>
    <t>4 Andriejus Figurinas</t>
  </si>
  <si>
    <t>V Bazilionų m. būrelis</t>
  </si>
  <si>
    <t>1Modestas Juščius</t>
  </si>
  <si>
    <t>1 Modestas Juščius</t>
  </si>
  <si>
    <t>2 Tadas Baliutavičius</t>
  </si>
  <si>
    <t>3 Vaidotas Jančius</t>
  </si>
  <si>
    <t>4 Robertas Skrockis</t>
  </si>
  <si>
    <t>VI Gubernijos m. būrelis</t>
  </si>
  <si>
    <t>1 Linas Petraitis</t>
  </si>
  <si>
    <t>2 Simas Petraitis</t>
  </si>
  <si>
    <t>3 Vitas Stulgė</t>
  </si>
  <si>
    <t>VII Šelvėnų m. būrelis</t>
  </si>
  <si>
    <t>1 Aidas Ragainis</t>
  </si>
  <si>
    <t>2 Egidijus Vaitkevičius</t>
  </si>
  <si>
    <t>3 Mantas Rudokas</t>
  </si>
  <si>
    <t>VIII Pakapės m. būrelis</t>
  </si>
  <si>
    <t>VII Pakapės m. būrelis</t>
  </si>
  <si>
    <t>1 Gintautas Andriejauskas</t>
  </si>
  <si>
    <t>2 Donatas Pliura</t>
  </si>
  <si>
    <t>3 Linas Laurušas</t>
  </si>
  <si>
    <t>4 Matas Balčiūnas</t>
  </si>
  <si>
    <t>IX  Pažiužmės m. būrelis</t>
  </si>
  <si>
    <t>IX Pažiužmės m. būrelis</t>
  </si>
  <si>
    <t>1 Rostanas Pigulevičius</t>
  </si>
  <si>
    <t>2 Dovydas Vėlavičius</t>
  </si>
  <si>
    <t>3 Jurgis Stagniūnas</t>
  </si>
  <si>
    <t>4 Renatas Garnys</t>
  </si>
  <si>
    <t>X Kurtuvėnų m. būrelis</t>
  </si>
  <si>
    <t>1 Andrius Michailovas</t>
  </si>
  <si>
    <t>1 Andrius  Michailovas</t>
  </si>
  <si>
    <t>2 Mantas Jakubauskas</t>
  </si>
  <si>
    <t>3 Vitalijus Nosačius</t>
  </si>
  <si>
    <t>4 Povilas Lencius</t>
  </si>
  <si>
    <t>XI Kuršėnų m. būrelis</t>
  </si>
  <si>
    <t>1 Mindaugas Lapatkinas</t>
  </si>
  <si>
    <t>2 Marius Lapatkinas</t>
  </si>
  <si>
    <t>3 Dovydas Baltrušaitis</t>
  </si>
  <si>
    <t>4 Audrius Laurinavičius</t>
  </si>
  <si>
    <r>
      <t xml:space="preserve">XII Toločių m. būrelis  </t>
    </r>
    <r>
      <rPr>
        <sz val="14"/>
        <color theme="1"/>
        <rFont val="Times New Roman"/>
        <family val="1"/>
      </rPr>
      <t xml:space="preserve">  </t>
    </r>
  </si>
  <si>
    <t>XII Toločių m. būrelis</t>
  </si>
  <si>
    <t>1 Rimantas Alasauskis</t>
  </si>
  <si>
    <t>2 Viktoras Kleščius</t>
  </si>
  <si>
    <t>3 Gintautas Saliamonavičius</t>
  </si>
  <si>
    <t>4 Arvydas Lymantas</t>
  </si>
  <si>
    <t>XIII Miškininkų m. būrelis</t>
  </si>
  <si>
    <r>
      <t>1</t>
    </r>
    <r>
      <rPr>
        <sz val="14"/>
        <color theme="1"/>
        <rFont val="Times New Roman"/>
        <family val="1"/>
      </rPr>
      <t xml:space="preserve"> Dainius Barzinskas</t>
    </r>
  </si>
  <si>
    <t>1 Dainius Barzinskas</t>
  </si>
  <si>
    <t>2 Olegas Stungys</t>
  </si>
  <si>
    <t>3 Vaidas Palubinskas</t>
  </si>
  <si>
    <t>3Vaidas Palubinskas</t>
  </si>
  <si>
    <t>4 Tadas Gideika</t>
  </si>
  <si>
    <t>VI Tyrelio m. būrelis</t>
  </si>
  <si>
    <t>1 Gintautas Kazlauskas</t>
  </si>
  <si>
    <t>2 Alvydas Dankus</t>
  </si>
  <si>
    <t>3 Mamtas Dzindzalieta</t>
  </si>
  <si>
    <t>4 Saulius Račas</t>
  </si>
  <si>
    <t>Arūnas Balčytis             -individualiai</t>
  </si>
  <si>
    <t>Jonas Šiaučiūnas            -individualiai</t>
  </si>
  <si>
    <t>Darius Kelmys              -individualiai</t>
  </si>
  <si>
    <t>Benska įskaita</t>
  </si>
  <si>
    <t xml:space="preserve">Jonas Šiaučiūnas               -individualiai </t>
  </si>
  <si>
    <t xml:space="preserve">Arūnas Balčytis                 -individualiai   </t>
  </si>
  <si>
    <t>Darius Kelmys                   -individualiai</t>
  </si>
  <si>
    <t>V Bazilionų m. Būrelis</t>
  </si>
  <si>
    <t>I - Vieta</t>
  </si>
  <si>
    <t>II - Vieta</t>
  </si>
  <si>
    <t>III - Vieta</t>
  </si>
  <si>
    <t>IV - Vieta</t>
  </si>
  <si>
    <t>V - Vieta</t>
  </si>
  <si>
    <t>VII - Vieta</t>
  </si>
  <si>
    <t>VIII - Vieta</t>
  </si>
  <si>
    <t>IX - Vieta</t>
  </si>
  <si>
    <t>X - Vieta</t>
  </si>
  <si>
    <t>XI - Vieta</t>
  </si>
  <si>
    <t>XII - Vieta</t>
  </si>
  <si>
    <t>VI - Vieta</t>
  </si>
  <si>
    <t>VIII  - Vieta</t>
  </si>
  <si>
    <t>XIII - Vieta</t>
  </si>
  <si>
    <t>XIV - Vieta</t>
  </si>
  <si>
    <t>VI-VII - 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</si>
</sst>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FF0000"/>
      <name val="Times New Roman"/>
      <family val="1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vertical="center"/>
    </xf>
    <xf numFmtId="20" fontId="5" fillId="0" borderId="0" xfId="0" applyNumberFormat="1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/>
    <xf numFmtId="0" fontId="5" fillId="0" borderId="5" xfId="0" applyFont="1" applyBorder="1" applyAlignment="1">
      <alignment horizontal="center" vertical="center"/>
    </xf>
    <xf numFmtId="0" fontId="14" fillId="0" borderId="0" xfId="0" applyFont="1" applyAlignment="1"/>
    <xf numFmtId="16" fontId="3" fillId="0" borderId="0" xfId="0" applyNumberFormat="1" applyFont="1" applyAlignment="1">
      <alignment vertical="center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0" fontId="0" fillId="0" borderId="4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18" xfId="0" applyBorder="1" applyAlignment="1"/>
    <xf numFmtId="0" fontId="0" fillId="0" borderId="19" xfId="0" applyBorder="1" applyAlignment="1"/>
    <xf numFmtId="0" fontId="0" fillId="0" borderId="22" xfId="0" applyBorder="1"/>
    <xf numFmtId="0" fontId="0" fillId="0" borderId="4" xfId="0" applyBorder="1" applyAlignment="1"/>
    <xf numFmtId="0" fontId="0" fillId="0" borderId="8" xfId="0" applyBorder="1"/>
    <xf numFmtId="0" fontId="0" fillId="0" borderId="0" xfId="0" applyFill="1" applyBorder="1"/>
    <xf numFmtId="0" fontId="0" fillId="0" borderId="3" xfId="0" applyBorder="1"/>
    <xf numFmtId="0" fontId="0" fillId="0" borderId="25" xfId="0" applyBorder="1"/>
    <xf numFmtId="0" fontId="0" fillId="0" borderId="26" xfId="0" applyBorder="1"/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28" xfId="0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4" xfId="0" applyFont="1" applyFill="1" applyBorder="1"/>
    <xf numFmtId="0" fontId="16" fillId="0" borderId="0" xfId="0" applyFont="1"/>
    <xf numFmtId="0" fontId="16" fillId="0" borderId="1" xfId="0" applyFont="1" applyBorder="1"/>
    <xf numFmtId="0" fontId="8" fillId="0" borderId="4" xfId="0" applyFont="1" applyFill="1" applyBorder="1"/>
    <xf numFmtId="0" fontId="8" fillId="0" borderId="0" xfId="0" applyFont="1"/>
    <xf numFmtId="0" fontId="8" fillId="0" borderId="1" xfId="0" applyFont="1" applyFill="1" applyBorder="1"/>
    <xf numFmtId="0" fontId="8" fillId="0" borderId="1" xfId="0" applyFont="1" applyBorder="1"/>
    <xf numFmtId="0" fontId="17" fillId="0" borderId="4" xfId="0" applyFont="1" applyBorder="1"/>
    <xf numFmtId="0" fontId="17" fillId="0" borderId="0" xfId="0" applyFont="1"/>
    <xf numFmtId="0" fontId="17" fillId="0" borderId="1" xfId="0" applyFont="1" applyBorder="1"/>
    <xf numFmtId="0" fontId="17" fillId="0" borderId="3" xfId="0" applyFont="1" applyBorder="1"/>
    <xf numFmtId="0" fontId="8" fillId="0" borderId="4" xfId="0" applyFont="1" applyBorder="1"/>
    <xf numFmtId="0" fontId="8" fillId="0" borderId="3" xfId="0" applyFont="1" applyBorder="1"/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/>
    <xf numFmtId="0" fontId="0" fillId="0" borderId="30" xfId="0" applyFill="1" applyBorder="1"/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3" fillId="0" borderId="32" xfId="0" applyFont="1" applyBorder="1"/>
    <xf numFmtId="0" fontId="5" fillId="0" borderId="0" xfId="0" applyFont="1" applyBorder="1"/>
    <xf numFmtId="0" fontId="3" fillId="0" borderId="34" xfId="0" applyFont="1" applyBorder="1"/>
    <xf numFmtId="0" fontId="3" fillId="0" borderId="6" xfId="0" applyFont="1" applyBorder="1"/>
    <xf numFmtId="0" fontId="5" fillId="0" borderId="6" xfId="0" applyFont="1" applyBorder="1"/>
    <xf numFmtId="0" fontId="0" fillId="0" borderId="6" xfId="0" applyBorder="1"/>
    <xf numFmtId="0" fontId="3" fillId="0" borderId="6" xfId="0" applyFont="1" applyBorder="1" applyAlignment="1">
      <alignment vertical="center"/>
    </xf>
    <xf numFmtId="0" fontId="0" fillId="0" borderId="6" xfId="0" applyFill="1" applyBorder="1"/>
    <xf numFmtId="0" fontId="3" fillId="0" borderId="3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/>
    <xf numFmtId="0" fontId="5" fillId="0" borderId="34" xfId="0" applyFont="1" applyBorder="1" applyAlignment="1">
      <alignment vertical="center"/>
    </xf>
    <xf numFmtId="0" fontId="1" fillId="0" borderId="6" xfId="0" applyFont="1" applyBorder="1"/>
    <xf numFmtId="0" fontId="5" fillId="0" borderId="30" xfId="0" applyFont="1" applyBorder="1"/>
    <xf numFmtId="0" fontId="2" fillId="0" borderId="0" xfId="0" applyFont="1" applyAlignment="1">
      <alignment horizontal="left" vertical="center"/>
    </xf>
    <xf numFmtId="0" fontId="18" fillId="0" borderId="0" xfId="0" applyFont="1"/>
    <xf numFmtId="0" fontId="18" fillId="0" borderId="30" xfId="0" applyFont="1" applyFill="1" applyBorder="1"/>
    <xf numFmtId="0" fontId="18" fillId="0" borderId="0" xfId="0" applyFont="1" applyFill="1" applyBorder="1"/>
    <xf numFmtId="0" fontId="11" fillId="0" borderId="6" xfId="0" applyFont="1" applyFill="1" applyBorder="1"/>
    <xf numFmtId="0" fontId="18" fillId="0" borderId="6" xfId="0" applyFont="1" applyFill="1" applyBorder="1"/>
    <xf numFmtId="0" fontId="11" fillId="0" borderId="6" xfId="0" applyFont="1" applyBorder="1"/>
    <xf numFmtId="0" fontId="18" fillId="0" borderId="30" xfId="0" applyFont="1" applyBorder="1"/>
    <xf numFmtId="0" fontId="18" fillId="0" borderId="0" xfId="0" applyFont="1" applyBorder="1"/>
    <xf numFmtId="0" fontId="4" fillId="0" borderId="6" xfId="0" applyFont="1" applyBorder="1"/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/>
    <xf numFmtId="0" fontId="19" fillId="0" borderId="30" xfId="0" applyFont="1" applyFill="1" applyBorder="1"/>
    <xf numFmtId="0" fontId="19" fillId="0" borderId="0" xfId="0" applyFont="1" applyFill="1" applyBorder="1"/>
    <xf numFmtId="0" fontId="19" fillId="0" borderId="6" xfId="0" applyFont="1" applyFill="1" applyBorder="1"/>
    <xf numFmtId="0" fontId="19" fillId="0" borderId="0" xfId="0" applyFont="1" applyBorder="1"/>
    <xf numFmtId="0" fontId="19" fillId="0" borderId="6" xfId="0" applyFont="1" applyBorder="1"/>
    <xf numFmtId="0" fontId="19" fillId="0" borderId="30" xfId="0" applyFont="1" applyBorder="1"/>
    <xf numFmtId="0" fontId="2" fillId="0" borderId="6" xfId="0" applyFont="1" applyBorder="1"/>
    <xf numFmtId="0" fontId="19" fillId="0" borderId="31" xfId="0" applyFont="1" applyBorder="1"/>
    <xf numFmtId="0" fontId="19" fillId="0" borderId="33" xfId="0" applyFont="1" applyBorder="1"/>
    <xf numFmtId="0" fontId="19" fillId="0" borderId="35" xfId="0" applyFont="1" applyBorder="1"/>
    <xf numFmtId="0" fontId="18" fillId="0" borderId="6" xfId="0" applyFont="1" applyBorder="1"/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zoomScale="85" zoomScaleNormal="85" zoomScaleSheetLayoutView="85" workbookViewId="0">
      <selection activeCell="Q8" sqref="Q8"/>
    </sheetView>
  </sheetViews>
  <sheetFormatPr defaultRowHeight="15.75" x14ac:dyDescent="0.25"/>
  <cols>
    <col min="1" max="1" width="35.28515625" bestFit="1" customWidth="1"/>
    <col min="2" max="2" width="9.140625" style="49" customWidth="1"/>
    <col min="17" max="17" width="9.140625" customWidth="1"/>
    <col min="18" max="18" width="51.140625" bestFit="1" customWidth="1"/>
    <col min="21" max="21" width="43.42578125" bestFit="1" customWidth="1"/>
    <col min="24" max="24" width="43.42578125" bestFit="1" customWidth="1"/>
  </cols>
  <sheetData>
    <row r="1" spans="1:24" ht="27.75" customHeight="1" thickBot="1" x14ac:dyDescent="0.4">
      <c r="A1" s="65" t="s">
        <v>155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4" ht="23.25" thickBot="1" x14ac:dyDescent="0.35">
      <c r="A2" s="11" t="s">
        <v>156</v>
      </c>
      <c r="B2" s="61" t="s">
        <v>150</v>
      </c>
      <c r="C2" s="58" t="s">
        <v>145</v>
      </c>
      <c r="D2" s="59"/>
      <c r="E2" s="59"/>
      <c r="F2" s="59"/>
      <c r="G2" s="59"/>
      <c r="H2" s="60"/>
      <c r="I2" s="58" t="s">
        <v>146</v>
      </c>
      <c r="J2" s="59"/>
      <c r="K2" s="59"/>
      <c r="L2" s="59"/>
      <c r="M2" s="59"/>
      <c r="N2" s="60"/>
      <c r="O2" s="63" t="s">
        <v>147</v>
      </c>
      <c r="R2" s="72"/>
      <c r="S2" s="72"/>
      <c r="U2" s="3"/>
      <c r="X2" s="3"/>
    </row>
    <row r="3" spans="1:24" ht="19.5" thickBot="1" x14ac:dyDescent="0.3">
      <c r="B3" s="62"/>
      <c r="C3" s="40"/>
      <c r="D3" s="38"/>
      <c r="E3" s="38"/>
      <c r="F3" s="38"/>
      <c r="G3" s="38"/>
      <c r="H3" s="39" t="s">
        <v>133</v>
      </c>
      <c r="I3" s="40"/>
      <c r="J3" s="38"/>
      <c r="K3" s="38"/>
      <c r="L3" s="38"/>
      <c r="M3" s="38"/>
      <c r="N3" s="39" t="s">
        <v>133</v>
      </c>
      <c r="O3" s="64"/>
      <c r="R3" s="73"/>
      <c r="S3" s="73"/>
      <c r="U3" s="3"/>
      <c r="X3" s="3"/>
    </row>
    <row r="4" spans="1:24" ht="18.75" x14ac:dyDescent="0.3">
      <c r="A4" s="5"/>
      <c r="B4" s="47"/>
      <c r="C4" s="46"/>
      <c r="D4" s="32"/>
      <c r="E4" s="32"/>
      <c r="F4" s="32"/>
      <c r="G4" s="35"/>
      <c r="H4" s="33"/>
      <c r="I4" s="31"/>
      <c r="J4" s="32"/>
      <c r="K4" s="32"/>
      <c r="L4" s="32"/>
      <c r="M4" s="35"/>
      <c r="N4" s="30"/>
      <c r="O4" s="33"/>
      <c r="R4" s="3"/>
      <c r="S4" s="3"/>
      <c r="U4" s="3"/>
      <c r="V4" s="43"/>
      <c r="W4" s="43"/>
      <c r="X4" s="3"/>
    </row>
    <row r="5" spans="1:24" ht="18.75" x14ac:dyDescent="0.25">
      <c r="A5" s="2" t="s">
        <v>139</v>
      </c>
      <c r="B5" s="48">
        <v>1</v>
      </c>
      <c r="C5" s="26">
        <v>10</v>
      </c>
      <c r="D5" s="25">
        <v>10</v>
      </c>
      <c r="E5" s="25">
        <v>10</v>
      </c>
      <c r="F5" s="25">
        <v>9</v>
      </c>
      <c r="G5" s="36">
        <v>8</v>
      </c>
      <c r="H5" s="33">
        <f t="shared" ref="H5:H36" si="0">C5+D5+E5+F5+G5</f>
        <v>47</v>
      </c>
      <c r="I5" s="27">
        <v>10</v>
      </c>
      <c r="J5" s="25">
        <v>10</v>
      </c>
      <c r="K5" s="25">
        <v>10</v>
      </c>
      <c r="L5" s="25">
        <v>8</v>
      </c>
      <c r="M5" s="36">
        <v>8</v>
      </c>
      <c r="N5" s="33">
        <f t="shared" ref="N5:N36" si="1">I5+J5+K5+L5+M5</f>
        <v>46</v>
      </c>
      <c r="O5" s="33">
        <f t="shared" ref="O5:O36" si="2">H5+N5</f>
        <v>93</v>
      </c>
      <c r="P5" s="43"/>
      <c r="R5" s="2"/>
      <c r="S5" s="2"/>
      <c r="U5" s="2"/>
      <c r="V5" s="43"/>
      <c r="W5" s="43"/>
      <c r="X5" s="2"/>
    </row>
    <row r="6" spans="1:24" ht="18.75" x14ac:dyDescent="0.3">
      <c r="A6" s="2" t="s">
        <v>10</v>
      </c>
      <c r="B6" s="48">
        <v>2</v>
      </c>
      <c r="C6" s="26">
        <v>10</v>
      </c>
      <c r="D6" s="25">
        <v>10</v>
      </c>
      <c r="E6" s="25">
        <v>10</v>
      </c>
      <c r="F6" s="25">
        <v>9</v>
      </c>
      <c r="G6" s="36">
        <v>3</v>
      </c>
      <c r="H6" s="33">
        <f t="shared" si="0"/>
        <v>42</v>
      </c>
      <c r="I6" s="27">
        <v>10</v>
      </c>
      <c r="J6" s="25">
        <v>10</v>
      </c>
      <c r="K6" s="25">
        <v>10</v>
      </c>
      <c r="L6" s="25">
        <v>9</v>
      </c>
      <c r="M6" s="36">
        <v>9</v>
      </c>
      <c r="N6" s="33">
        <f t="shared" si="1"/>
        <v>48</v>
      </c>
      <c r="O6" s="33">
        <f t="shared" si="2"/>
        <v>90</v>
      </c>
      <c r="P6" s="43"/>
      <c r="R6" s="5"/>
      <c r="S6" s="5"/>
      <c r="U6" s="2"/>
      <c r="V6" s="43"/>
      <c r="W6" s="43"/>
      <c r="X6" s="2"/>
    </row>
    <row r="7" spans="1:24" ht="18.75" x14ac:dyDescent="0.3">
      <c r="A7" s="5" t="s">
        <v>142</v>
      </c>
      <c r="B7" s="48">
        <v>3</v>
      </c>
      <c r="C7" s="26">
        <v>10</v>
      </c>
      <c r="D7" s="25">
        <v>10</v>
      </c>
      <c r="E7" s="25">
        <v>10</v>
      </c>
      <c r="F7" s="25">
        <v>9</v>
      </c>
      <c r="G7" s="36">
        <v>8</v>
      </c>
      <c r="H7" s="33">
        <f t="shared" si="0"/>
        <v>47</v>
      </c>
      <c r="I7" s="27">
        <v>10</v>
      </c>
      <c r="J7" s="25">
        <v>10</v>
      </c>
      <c r="K7" s="25">
        <v>10</v>
      </c>
      <c r="L7" s="25">
        <v>8</v>
      </c>
      <c r="M7" s="36">
        <v>3</v>
      </c>
      <c r="N7" s="33">
        <f t="shared" si="1"/>
        <v>41</v>
      </c>
      <c r="O7" s="33">
        <f t="shared" si="2"/>
        <v>88</v>
      </c>
      <c r="P7" s="43"/>
      <c r="R7" s="2"/>
      <c r="S7" s="2"/>
      <c r="U7" s="2"/>
      <c r="V7" s="43"/>
      <c r="W7" s="43"/>
      <c r="X7" s="2"/>
    </row>
    <row r="8" spans="1:24" ht="18.75" x14ac:dyDescent="0.25">
      <c r="A8" s="2" t="s">
        <v>41</v>
      </c>
      <c r="B8" s="48">
        <v>4</v>
      </c>
      <c r="C8" s="26">
        <v>10</v>
      </c>
      <c r="D8" s="25">
        <v>10</v>
      </c>
      <c r="E8" s="25">
        <v>10</v>
      </c>
      <c r="F8" s="25">
        <v>9</v>
      </c>
      <c r="G8" s="36">
        <v>8</v>
      </c>
      <c r="H8" s="33">
        <f t="shared" si="0"/>
        <v>47</v>
      </c>
      <c r="I8" s="27">
        <v>10</v>
      </c>
      <c r="J8" s="25">
        <v>9</v>
      </c>
      <c r="K8" s="25">
        <v>9</v>
      </c>
      <c r="L8" s="25">
        <v>8</v>
      </c>
      <c r="M8" s="36">
        <v>3</v>
      </c>
      <c r="N8" s="33">
        <f t="shared" si="1"/>
        <v>39</v>
      </c>
      <c r="O8" s="33">
        <f t="shared" si="2"/>
        <v>86</v>
      </c>
      <c r="P8" s="43"/>
      <c r="R8" s="2"/>
      <c r="S8" s="2"/>
      <c r="U8" s="2"/>
      <c r="V8" s="43"/>
      <c r="W8" s="43"/>
      <c r="X8" s="2"/>
    </row>
    <row r="9" spans="1:24" ht="18.75" x14ac:dyDescent="0.25">
      <c r="A9" s="6" t="s">
        <v>24</v>
      </c>
      <c r="B9" s="48">
        <v>5</v>
      </c>
      <c r="C9" s="26">
        <v>10</v>
      </c>
      <c r="D9" s="25">
        <v>9</v>
      </c>
      <c r="E9" s="25">
        <v>9</v>
      </c>
      <c r="F9" s="25">
        <v>8</v>
      </c>
      <c r="G9" s="36">
        <v>3</v>
      </c>
      <c r="H9" s="33">
        <f t="shared" si="0"/>
        <v>39</v>
      </c>
      <c r="I9" s="27">
        <v>10</v>
      </c>
      <c r="J9" s="25">
        <v>10</v>
      </c>
      <c r="K9" s="25">
        <v>10</v>
      </c>
      <c r="L9" s="25">
        <v>9</v>
      </c>
      <c r="M9" s="36">
        <v>8</v>
      </c>
      <c r="N9" s="33">
        <f t="shared" si="1"/>
        <v>47</v>
      </c>
      <c r="O9" s="33">
        <f t="shared" si="2"/>
        <v>86</v>
      </c>
      <c r="P9" s="43"/>
      <c r="R9" s="2"/>
      <c r="S9" s="2"/>
      <c r="U9" s="2"/>
      <c r="V9" s="43"/>
      <c r="W9" s="43"/>
      <c r="X9" s="2"/>
    </row>
    <row r="10" spans="1:24" ht="18.75" x14ac:dyDescent="0.3">
      <c r="A10" s="6" t="s">
        <v>20</v>
      </c>
      <c r="B10" s="48">
        <v>6</v>
      </c>
      <c r="C10" s="26">
        <v>10</v>
      </c>
      <c r="D10" s="25">
        <v>10</v>
      </c>
      <c r="E10" s="25">
        <v>10</v>
      </c>
      <c r="F10" s="25">
        <v>8</v>
      </c>
      <c r="G10" s="36">
        <v>3</v>
      </c>
      <c r="H10" s="33">
        <f t="shared" si="0"/>
        <v>41</v>
      </c>
      <c r="I10" s="27">
        <v>10</v>
      </c>
      <c r="J10" s="25">
        <v>10</v>
      </c>
      <c r="K10" s="25">
        <v>9</v>
      </c>
      <c r="L10" s="25">
        <v>9</v>
      </c>
      <c r="M10" s="36">
        <v>3</v>
      </c>
      <c r="N10" s="33">
        <f t="shared" si="1"/>
        <v>41</v>
      </c>
      <c r="O10" s="33">
        <f t="shared" si="2"/>
        <v>82</v>
      </c>
      <c r="P10" s="43"/>
      <c r="R10" s="5"/>
      <c r="S10" s="5"/>
      <c r="U10" s="2"/>
      <c r="V10" s="43"/>
      <c r="W10" s="43"/>
      <c r="X10" s="2"/>
    </row>
    <row r="11" spans="1:24" ht="18.75" x14ac:dyDescent="0.25">
      <c r="A11" s="2" t="s">
        <v>26</v>
      </c>
      <c r="B11" s="48">
        <v>7</v>
      </c>
      <c r="C11" s="26">
        <v>10</v>
      </c>
      <c r="D11" s="25">
        <v>10</v>
      </c>
      <c r="E11" s="25">
        <v>10</v>
      </c>
      <c r="F11" s="25">
        <v>10</v>
      </c>
      <c r="G11" s="36">
        <v>0</v>
      </c>
      <c r="H11" s="33">
        <f t="shared" si="0"/>
        <v>40</v>
      </c>
      <c r="I11" s="27">
        <v>10</v>
      </c>
      <c r="J11" s="25">
        <v>10</v>
      </c>
      <c r="K11" s="25">
        <v>9</v>
      </c>
      <c r="L11" s="25">
        <v>8</v>
      </c>
      <c r="M11" s="36">
        <v>3</v>
      </c>
      <c r="N11" s="33">
        <f t="shared" si="1"/>
        <v>40</v>
      </c>
      <c r="O11" s="33">
        <f t="shared" si="2"/>
        <v>80</v>
      </c>
      <c r="P11" s="43"/>
      <c r="R11" s="3"/>
      <c r="S11" s="3"/>
      <c r="U11" s="3"/>
      <c r="V11" s="43"/>
      <c r="W11" s="43"/>
      <c r="X11" s="3"/>
    </row>
    <row r="12" spans="1:24" ht="18.75" x14ac:dyDescent="0.25">
      <c r="A12" s="2" t="s">
        <v>15</v>
      </c>
      <c r="B12" s="48">
        <v>8</v>
      </c>
      <c r="C12" s="26">
        <v>10</v>
      </c>
      <c r="D12" s="25">
        <v>9</v>
      </c>
      <c r="E12" s="25">
        <v>9</v>
      </c>
      <c r="F12" s="25">
        <v>8</v>
      </c>
      <c r="G12" s="36">
        <v>8</v>
      </c>
      <c r="H12" s="33">
        <f t="shared" si="0"/>
        <v>44</v>
      </c>
      <c r="I12" s="27">
        <v>10</v>
      </c>
      <c r="J12" s="25">
        <v>10</v>
      </c>
      <c r="K12" s="25">
        <v>9</v>
      </c>
      <c r="L12" s="25">
        <v>3</v>
      </c>
      <c r="M12" s="36">
        <v>3</v>
      </c>
      <c r="N12" s="33">
        <f t="shared" si="1"/>
        <v>35</v>
      </c>
      <c r="O12" s="33">
        <f t="shared" si="2"/>
        <v>79</v>
      </c>
      <c r="P12" s="43"/>
      <c r="R12" s="2"/>
      <c r="S12" s="2"/>
      <c r="U12" s="3"/>
      <c r="V12" s="43"/>
      <c r="W12" s="43"/>
      <c r="X12" s="3"/>
    </row>
    <row r="13" spans="1:24" ht="18.75" x14ac:dyDescent="0.25">
      <c r="A13" s="2" t="s">
        <v>11</v>
      </c>
      <c r="B13" s="48">
        <v>9</v>
      </c>
      <c r="C13" s="26">
        <v>10</v>
      </c>
      <c r="D13" s="25">
        <v>9</v>
      </c>
      <c r="E13" s="25">
        <v>8</v>
      </c>
      <c r="F13" s="25">
        <v>3</v>
      </c>
      <c r="G13" s="36">
        <v>3</v>
      </c>
      <c r="H13" s="33">
        <f t="shared" si="0"/>
        <v>33</v>
      </c>
      <c r="I13" s="27">
        <v>10</v>
      </c>
      <c r="J13" s="25">
        <v>10</v>
      </c>
      <c r="K13" s="25">
        <v>10</v>
      </c>
      <c r="L13" s="25">
        <v>8</v>
      </c>
      <c r="M13" s="36">
        <v>8</v>
      </c>
      <c r="N13" s="33">
        <f t="shared" si="1"/>
        <v>46</v>
      </c>
      <c r="O13" s="33">
        <f t="shared" si="2"/>
        <v>79</v>
      </c>
      <c r="P13" s="43"/>
      <c r="R13" s="2"/>
      <c r="S13" s="2"/>
      <c r="U13" s="2"/>
      <c r="V13" s="43"/>
      <c r="W13" s="43"/>
      <c r="X13" s="2"/>
    </row>
    <row r="14" spans="1:24" ht="18.75" x14ac:dyDescent="0.25">
      <c r="A14" s="2" t="s">
        <v>17</v>
      </c>
      <c r="B14" s="48">
        <v>10</v>
      </c>
      <c r="C14" s="26">
        <v>10</v>
      </c>
      <c r="D14" s="25">
        <v>10</v>
      </c>
      <c r="E14" s="25">
        <v>9</v>
      </c>
      <c r="F14" s="25">
        <v>8</v>
      </c>
      <c r="G14" s="36">
        <v>3</v>
      </c>
      <c r="H14" s="33">
        <f t="shared" si="0"/>
        <v>40</v>
      </c>
      <c r="I14" s="27">
        <v>10</v>
      </c>
      <c r="J14" s="25">
        <v>9</v>
      </c>
      <c r="K14" s="25">
        <v>8</v>
      </c>
      <c r="L14" s="25">
        <v>8</v>
      </c>
      <c r="M14" s="36">
        <v>3</v>
      </c>
      <c r="N14" s="33">
        <f t="shared" si="1"/>
        <v>38</v>
      </c>
      <c r="O14" s="33">
        <f t="shared" si="2"/>
        <v>78</v>
      </c>
      <c r="P14" s="43"/>
      <c r="R14" s="2"/>
      <c r="S14" s="2"/>
      <c r="U14" s="2"/>
      <c r="V14" s="43"/>
      <c r="W14" s="43"/>
      <c r="X14" s="2"/>
    </row>
    <row r="15" spans="1:24" ht="18.75" x14ac:dyDescent="0.25">
      <c r="A15" s="2" t="s">
        <v>1</v>
      </c>
      <c r="B15" s="48">
        <v>11</v>
      </c>
      <c r="C15" s="26">
        <v>10</v>
      </c>
      <c r="D15" s="25">
        <v>10</v>
      </c>
      <c r="E15" s="25">
        <v>9</v>
      </c>
      <c r="F15" s="25">
        <v>9</v>
      </c>
      <c r="G15" s="36">
        <v>3</v>
      </c>
      <c r="H15" s="33">
        <f t="shared" si="0"/>
        <v>41</v>
      </c>
      <c r="I15" s="27">
        <v>10</v>
      </c>
      <c r="J15" s="25">
        <v>9</v>
      </c>
      <c r="K15" s="25">
        <v>9</v>
      </c>
      <c r="L15" s="25">
        <v>8</v>
      </c>
      <c r="M15" s="36">
        <v>0</v>
      </c>
      <c r="N15" s="33">
        <f t="shared" si="1"/>
        <v>36</v>
      </c>
      <c r="O15" s="33">
        <f t="shared" si="2"/>
        <v>77</v>
      </c>
      <c r="P15" s="43"/>
      <c r="R15" s="2"/>
      <c r="S15" s="2"/>
      <c r="U15" s="2"/>
      <c r="V15" s="43"/>
      <c r="W15" s="43"/>
      <c r="X15" s="2"/>
    </row>
    <row r="16" spans="1:24" ht="18.75" x14ac:dyDescent="0.25">
      <c r="A16" s="2" t="s">
        <v>38</v>
      </c>
      <c r="B16" s="48">
        <v>12</v>
      </c>
      <c r="C16" s="26">
        <v>10</v>
      </c>
      <c r="D16" s="25">
        <v>10</v>
      </c>
      <c r="E16" s="25">
        <v>10</v>
      </c>
      <c r="F16" s="25">
        <v>9</v>
      </c>
      <c r="G16" s="36">
        <v>8</v>
      </c>
      <c r="H16" s="33">
        <f t="shared" si="0"/>
        <v>47</v>
      </c>
      <c r="I16" s="27">
        <v>10</v>
      </c>
      <c r="J16" s="25">
        <v>9</v>
      </c>
      <c r="K16" s="25">
        <v>8</v>
      </c>
      <c r="L16" s="25">
        <v>1</v>
      </c>
      <c r="M16" s="36">
        <v>0</v>
      </c>
      <c r="N16" s="33">
        <f t="shared" si="1"/>
        <v>28</v>
      </c>
      <c r="O16" s="33">
        <f t="shared" si="2"/>
        <v>75</v>
      </c>
      <c r="P16" s="43"/>
      <c r="R16" s="2"/>
      <c r="S16" s="2"/>
      <c r="U16" s="2"/>
      <c r="V16" s="43"/>
      <c r="W16" s="43"/>
      <c r="X16" s="2"/>
    </row>
    <row r="17" spans="1:24" ht="18.75" x14ac:dyDescent="0.25">
      <c r="A17" s="6" t="s">
        <v>21</v>
      </c>
      <c r="B17" s="48">
        <v>13</v>
      </c>
      <c r="C17" s="26">
        <v>10</v>
      </c>
      <c r="D17" s="25">
        <v>10</v>
      </c>
      <c r="E17" s="25">
        <v>10</v>
      </c>
      <c r="F17" s="25">
        <v>10</v>
      </c>
      <c r="G17" s="36">
        <v>3</v>
      </c>
      <c r="H17" s="33">
        <f t="shared" si="0"/>
        <v>43</v>
      </c>
      <c r="I17" s="27">
        <v>10</v>
      </c>
      <c r="J17" s="25">
        <v>10</v>
      </c>
      <c r="K17" s="25">
        <v>9</v>
      </c>
      <c r="L17" s="25">
        <v>0</v>
      </c>
      <c r="M17" s="36">
        <v>0</v>
      </c>
      <c r="N17" s="33">
        <f t="shared" si="1"/>
        <v>29</v>
      </c>
      <c r="O17" s="33">
        <f t="shared" si="2"/>
        <v>72</v>
      </c>
      <c r="P17" s="43"/>
      <c r="R17" s="3"/>
      <c r="S17" s="3"/>
      <c r="U17" s="3"/>
      <c r="V17" s="43"/>
      <c r="W17" s="43"/>
      <c r="X17" s="3"/>
    </row>
    <row r="18" spans="1:24" ht="18.75" x14ac:dyDescent="0.25">
      <c r="A18" s="6" t="s">
        <v>19</v>
      </c>
      <c r="B18" s="48">
        <v>14</v>
      </c>
      <c r="C18" s="26">
        <v>10</v>
      </c>
      <c r="D18" s="25">
        <v>9</v>
      </c>
      <c r="E18" s="25">
        <v>9</v>
      </c>
      <c r="F18" s="25">
        <v>3</v>
      </c>
      <c r="G18" s="36">
        <v>3</v>
      </c>
      <c r="H18" s="33">
        <f t="shared" si="0"/>
        <v>34</v>
      </c>
      <c r="I18" s="27">
        <v>10</v>
      </c>
      <c r="J18" s="25">
        <v>10</v>
      </c>
      <c r="K18" s="25">
        <v>9</v>
      </c>
      <c r="L18" s="25">
        <v>8</v>
      </c>
      <c r="M18" s="36">
        <v>0</v>
      </c>
      <c r="N18" s="33">
        <f t="shared" si="1"/>
        <v>37</v>
      </c>
      <c r="O18" s="33">
        <f t="shared" si="2"/>
        <v>71</v>
      </c>
      <c r="P18" s="43"/>
      <c r="R18" s="3"/>
      <c r="S18" s="3"/>
      <c r="U18" s="3"/>
      <c r="V18" s="43"/>
      <c r="W18" s="43"/>
      <c r="X18" s="3"/>
    </row>
    <row r="19" spans="1:24" ht="18.75" x14ac:dyDescent="0.25">
      <c r="A19" s="2" t="s">
        <v>39</v>
      </c>
      <c r="B19" s="48">
        <v>15</v>
      </c>
      <c r="C19" s="26">
        <v>9</v>
      </c>
      <c r="D19" s="25">
        <v>9</v>
      </c>
      <c r="E19" s="25">
        <v>8</v>
      </c>
      <c r="F19" s="25">
        <v>8</v>
      </c>
      <c r="G19" s="36">
        <v>0</v>
      </c>
      <c r="H19" s="33">
        <f t="shared" si="0"/>
        <v>34</v>
      </c>
      <c r="I19" s="27">
        <v>10</v>
      </c>
      <c r="J19" s="25">
        <v>10</v>
      </c>
      <c r="K19" s="25">
        <v>9</v>
      </c>
      <c r="L19" s="25">
        <v>8</v>
      </c>
      <c r="M19" s="36">
        <v>0</v>
      </c>
      <c r="N19" s="33">
        <f t="shared" si="1"/>
        <v>37</v>
      </c>
      <c r="O19" s="33">
        <f t="shared" si="2"/>
        <v>71</v>
      </c>
      <c r="P19" s="43"/>
      <c r="R19" s="2"/>
      <c r="S19" s="2"/>
      <c r="U19" s="2"/>
      <c r="V19" s="43"/>
      <c r="W19" s="43"/>
      <c r="X19" s="2"/>
    </row>
    <row r="20" spans="1:24" ht="18.75" x14ac:dyDescent="0.25">
      <c r="A20" s="2" t="s">
        <v>7</v>
      </c>
      <c r="B20" s="48">
        <v>16</v>
      </c>
      <c r="C20" s="26">
        <v>10</v>
      </c>
      <c r="D20" s="25">
        <v>9</v>
      </c>
      <c r="E20" s="25">
        <v>3</v>
      </c>
      <c r="F20" s="25">
        <v>0</v>
      </c>
      <c r="G20" s="36">
        <v>0</v>
      </c>
      <c r="H20" s="33">
        <f t="shared" si="0"/>
        <v>22</v>
      </c>
      <c r="I20" s="27">
        <v>10</v>
      </c>
      <c r="J20" s="25">
        <v>10</v>
      </c>
      <c r="K20" s="25">
        <v>10</v>
      </c>
      <c r="L20" s="25">
        <v>9</v>
      </c>
      <c r="M20" s="36">
        <v>9</v>
      </c>
      <c r="N20" s="33">
        <f t="shared" si="1"/>
        <v>48</v>
      </c>
      <c r="O20" s="33">
        <f t="shared" si="2"/>
        <v>70</v>
      </c>
      <c r="P20" s="43"/>
      <c r="R20" s="2"/>
      <c r="S20" s="2"/>
      <c r="U20" s="2"/>
      <c r="V20" s="43"/>
      <c r="W20" s="43"/>
      <c r="X20" s="2"/>
    </row>
    <row r="21" spans="1:24" ht="18.75" x14ac:dyDescent="0.25">
      <c r="A21" s="2" t="s">
        <v>34</v>
      </c>
      <c r="B21" s="48">
        <v>17</v>
      </c>
      <c r="C21" s="26">
        <v>10</v>
      </c>
      <c r="D21" s="25">
        <v>8</v>
      </c>
      <c r="E21" s="25">
        <v>8</v>
      </c>
      <c r="F21" s="25">
        <v>8</v>
      </c>
      <c r="G21" s="36">
        <v>3</v>
      </c>
      <c r="H21" s="33">
        <f t="shared" si="0"/>
        <v>37</v>
      </c>
      <c r="I21" s="27">
        <v>10</v>
      </c>
      <c r="J21" s="25">
        <v>9</v>
      </c>
      <c r="K21" s="25">
        <v>9</v>
      </c>
      <c r="L21" s="25">
        <v>3</v>
      </c>
      <c r="M21" s="36">
        <v>1</v>
      </c>
      <c r="N21" s="33">
        <f t="shared" si="1"/>
        <v>32</v>
      </c>
      <c r="O21" s="33">
        <f t="shared" si="2"/>
        <v>69</v>
      </c>
      <c r="P21" s="43"/>
      <c r="R21" s="2"/>
      <c r="S21" s="2"/>
      <c r="U21" s="2"/>
      <c r="V21" s="43"/>
      <c r="W21" s="43"/>
      <c r="X21" s="2"/>
    </row>
    <row r="22" spans="1:24" ht="18.75" x14ac:dyDescent="0.25">
      <c r="A22" s="6" t="s">
        <v>22</v>
      </c>
      <c r="B22" s="48">
        <v>18</v>
      </c>
      <c r="C22" s="26">
        <v>10</v>
      </c>
      <c r="D22" s="25">
        <v>9</v>
      </c>
      <c r="E22" s="25">
        <v>9</v>
      </c>
      <c r="F22" s="25">
        <v>1</v>
      </c>
      <c r="G22" s="36">
        <v>0</v>
      </c>
      <c r="H22" s="33">
        <f t="shared" si="0"/>
        <v>29</v>
      </c>
      <c r="I22" s="27">
        <v>10</v>
      </c>
      <c r="J22" s="25">
        <v>10</v>
      </c>
      <c r="K22" s="25">
        <v>9</v>
      </c>
      <c r="L22" s="25">
        <v>9</v>
      </c>
      <c r="M22" s="36">
        <v>1</v>
      </c>
      <c r="N22" s="33">
        <f t="shared" si="1"/>
        <v>39</v>
      </c>
      <c r="O22" s="33">
        <f t="shared" si="2"/>
        <v>68</v>
      </c>
      <c r="P22" s="43"/>
      <c r="R22" s="2"/>
      <c r="S22" s="2"/>
      <c r="U22" s="2"/>
      <c r="V22" s="43"/>
      <c r="W22" s="43"/>
      <c r="X22" s="2"/>
    </row>
    <row r="23" spans="1:24" ht="18.75" x14ac:dyDescent="0.25">
      <c r="A23" s="6" t="s">
        <v>23</v>
      </c>
      <c r="B23" s="48">
        <v>19</v>
      </c>
      <c r="C23" s="26">
        <v>9</v>
      </c>
      <c r="D23" s="25">
        <v>9</v>
      </c>
      <c r="E23" s="25">
        <v>1</v>
      </c>
      <c r="F23" s="25">
        <v>0</v>
      </c>
      <c r="G23" s="36">
        <v>0</v>
      </c>
      <c r="H23" s="33">
        <f t="shared" si="0"/>
        <v>19</v>
      </c>
      <c r="I23" s="27">
        <v>10</v>
      </c>
      <c r="J23" s="25">
        <v>10</v>
      </c>
      <c r="K23" s="25">
        <v>10</v>
      </c>
      <c r="L23" s="25">
        <v>9</v>
      </c>
      <c r="M23" s="36">
        <v>9</v>
      </c>
      <c r="N23" s="33">
        <f t="shared" si="1"/>
        <v>48</v>
      </c>
      <c r="O23" s="33">
        <f t="shared" si="2"/>
        <v>67</v>
      </c>
      <c r="P23" s="43"/>
      <c r="R23" s="2"/>
      <c r="S23" s="2"/>
      <c r="U23" s="2"/>
      <c r="V23" s="43"/>
      <c r="W23" s="43"/>
      <c r="X23" s="2"/>
    </row>
    <row r="24" spans="1:24" ht="18.75" x14ac:dyDescent="0.25">
      <c r="A24" s="2" t="s">
        <v>3</v>
      </c>
      <c r="B24" s="48">
        <v>20</v>
      </c>
      <c r="C24" s="26">
        <v>10</v>
      </c>
      <c r="D24" s="25">
        <v>9</v>
      </c>
      <c r="E24" s="25">
        <v>3</v>
      </c>
      <c r="F24" s="25">
        <v>0</v>
      </c>
      <c r="G24" s="36">
        <v>0</v>
      </c>
      <c r="H24" s="33">
        <f t="shared" si="0"/>
        <v>22</v>
      </c>
      <c r="I24" s="27">
        <v>10</v>
      </c>
      <c r="J24" s="25">
        <v>10</v>
      </c>
      <c r="K24" s="25">
        <v>10</v>
      </c>
      <c r="L24" s="25">
        <v>9</v>
      </c>
      <c r="M24" s="36">
        <v>3</v>
      </c>
      <c r="N24" s="33">
        <f t="shared" si="1"/>
        <v>42</v>
      </c>
      <c r="O24" s="33">
        <f t="shared" si="2"/>
        <v>64</v>
      </c>
      <c r="P24" s="43"/>
      <c r="R24" s="3"/>
      <c r="S24" s="3"/>
      <c r="U24" s="3"/>
      <c r="V24" s="43"/>
      <c r="W24" s="43"/>
      <c r="X24" s="3"/>
    </row>
    <row r="25" spans="1:24" ht="18.75" x14ac:dyDescent="0.25">
      <c r="A25" s="2" t="s">
        <v>44</v>
      </c>
      <c r="B25" s="48">
        <v>21</v>
      </c>
      <c r="C25" s="26">
        <v>10</v>
      </c>
      <c r="D25" s="25">
        <v>9</v>
      </c>
      <c r="E25" s="25">
        <v>3</v>
      </c>
      <c r="F25" s="25">
        <v>0</v>
      </c>
      <c r="G25" s="36">
        <v>0</v>
      </c>
      <c r="H25" s="33">
        <f t="shared" si="0"/>
        <v>22</v>
      </c>
      <c r="I25" s="27">
        <v>10</v>
      </c>
      <c r="J25" s="25">
        <v>10</v>
      </c>
      <c r="K25" s="25">
        <v>9</v>
      </c>
      <c r="L25" s="25">
        <v>9</v>
      </c>
      <c r="M25" s="36">
        <v>3</v>
      </c>
      <c r="N25" s="33">
        <f t="shared" si="1"/>
        <v>41</v>
      </c>
      <c r="O25" s="33">
        <f t="shared" si="2"/>
        <v>63</v>
      </c>
      <c r="P25" s="43"/>
      <c r="R25" s="3"/>
      <c r="S25" s="3"/>
      <c r="U25" s="3"/>
      <c r="V25" s="43"/>
      <c r="W25" s="43"/>
      <c r="X25" s="3"/>
    </row>
    <row r="26" spans="1:24" ht="18.75" x14ac:dyDescent="0.25">
      <c r="A26" s="2" t="s">
        <v>16</v>
      </c>
      <c r="B26" s="48">
        <v>22</v>
      </c>
      <c r="C26" s="26">
        <v>10</v>
      </c>
      <c r="D26" s="25">
        <v>10</v>
      </c>
      <c r="E26" s="25">
        <v>8</v>
      </c>
      <c r="F26" s="25">
        <v>8</v>
      </c>
      <c r="G26" s="36">
        <v>1</v>
      </c>
      <c r="H26" s="33">
        <f t="shared" si="0"/>
        <v>37</v>
      </c>
      <c r="I26" s="27">
        <v>10</v>
      </c>
      <c r="J26" s="25">
        <v>10</v>
      </c>
      <c r="K26" s="25">
        <v>3</v>
      </c>
      <c r="L26" s="25">
        <v>0</v>
      </c>
      <c r="M26" s="36">
        <v>0</v>
      </c>
      <c r="N26" s="33">
        <f t="shared" si="1"/>
        <v>23</v>
      </c>
      <c r="O26" s="33">
        <f t="shared" si="2"/>
        <v>60</v>
      </c>
      <c r="P26" s="43"/>
      <c r="R26" s="2"/>
      <c r="S26" s="2"/>
      <c r="U26" s="2"/>
      <c r="V26" s="43"/>
      <c r="W26" s="43"/>
      <c r="X26" s="2"/>
    </row>
    <row r="27" spans="1:24" ht="18.75" x14ac:dyDescent="0.25">
      <c r="A27" s="2" t="s">
        <v>43</v>
      </c>
      <c r="B27" s="48">
        <v>23</v>
      </c>
      <c r="C27" s="26">
        <v>10</v>
      </c>
      <c r="D27" s="25">
        <v>8</v>
      </c>
      <c r="E27" s="25">
        <v>8</v>
      </c>
      <c r="F27" s="25">
        <v>3</v>
      </c>
      <c r="G27" s="36">
        <v>1</v>
      </c>
      <c r="H27" s="33">
        <f t="shared" si="0"/>
        <v>30</v>
      </c>
      <c r="I27" s="27">
        <v>10</v>
      </c>
      <c r="J27" s="25">
        <v>9</v>
      </c>
      <c r="K27" s="25">
        <v>8</v>
      </c>
      <c r="L27" s="25">
        <v>3</v>
      </c>
      <c r="M27" s="36">
        <v>0</v>
      </c>
      <c r="N27" s="33">
        <f t="shared" si="1"/>
        <v>30</v>
      </c>
      <c r="O27" s="33">
        <f t="shared" si="2"/>
        <v>60</v>
      </c>
      <c r="P27" s="43"/>
      <c r="R27" s="2"/>
      <c r="S27" s="2"/>
      <c r="U27" s="2"/>
      <c r="V27" s="43"/>
      <c r="W27" s="43"/>
      <c r="X27" s="2"/>
    </row>
    <row r="28" spans="1:24" ht="18.75" x14ac:dyDescent="0.25">
      <c r="A28" s="2" t="s">
        <v>12</v>
      </c>
      <c r="B28" s="48">
        <v>24</v>
      </c>
      <c r="C28" s="26">
        <v>10</v>
      </c>
      <c r="D28" s="25">
        <v>9</v>
      </c>
      <c r="E28" s="25">
        <v>9</v>
      </c>
      <c r="F28" s="25">
        <v>8</v>
      </c>
      <c r="G28" s="36">
        <v>0</v>
      </c>
      <c r="H28" s="33">
        <f t="shared" si="0"/>
        <v>36</v>
      </c>
      <c r="I28" s="27">
        <v>10</v>
      </c>
      <c r="J28" s="25">
        <v>10</v>
      </c>
      <c r="K28" s="25">
        <v>3</v>
      </c>
      <c r="L28" s="25">
        <v>0</v>
      </c>
      <c r="M28" s="36">
        <v>0</v>
      </c>
      <c r="N28" s="33">
        <f t="shared" si="1"/>
        <v>23</v>
      </c>
      <c r="O28" s="33">
        <f t="shared" si="2"/>
        <v>59</v>
      </c>
      <c r="P28" s="43"/>
      <c r="R28" s="2"/>
      <c r="S28" s="2"/>
      <c r="U28" s="2"/>
      <c r="V28" s="43"/>
      <c r="W28" s="43"/>
      <c r="X28" s="2"/>
    </row>
    <row r="29" spans="1:24" ht="18.75" x14ac:dyDescent="0.25">
      <c r="A29" s="2" t="s">
        <v>28</v>
      </c>
      <c r="B29" s="48">
        <v>25</v>
      </c>
      <c r="C29" s="26">
        <v>10</v>
      </c>
      <c r="D29" s="25">
        <v>8</v>
      </c>
      <c r="E29" s="25">
        <v>3</v>
      </c>
      <c r="F29" s="25">
        <v>3</v>
      </c>
      <c r="G29" s="36">
        <v>0</v>
      </c>
      <c r="H29" s="33">
        <f t="shared" si="0"/>
        <v>24</v>
      </c>
      <c r="I29" s="27">
        <v>10</v>
      </c>
      <c r="J29" s="25">
        <v>9</v>
      </c>
      <c r="K29" s="25">
        <v>8</v>
      </c>
      <c r="L29" s="25">
        <v>8</v>
      </c>
      <c r="M29" s="36">
        <v>0</v>
      </c>
      <c r="N29" s="33">
        <f t="shared" si="1"/>
        <v>35</v>
      </c>
      <c r="O29" s="33">
        <f t="shared" si="2"/>
        <v>59</v>
      </c>
      <c r="P29" s="43"/>
      <c r="R29" s="2"/>
      <c r="S29" s="2"/>
      <c r="U29" s="2"/>
      <c r="V29" s="43"/>
      <c r="W29" s="43"/>
      <c r="X29" s="2"/>
    </row>
    <row r="30" spans="1:24" ht="18.75" x14ac:dyDescent="0.25">
      <c r="A30" s="2" t="s">
        <v>36</v>
      </c>
      <c r="B30" s="48">
        <v>26</v>
      </c>
      <c r="C30" s="26">
        <v>10</v>
      </c>
      <c r="D30" s="25">
        <v>8</v>
      </c>
      <c r="E30" s="25">
        <v>8</v>
      </c>
      <c r="F30" s="25">
        <v>0</v>
      </c>
      <c r="G30" s="36">
        <v>0</v>
      </c>
      <c r="H30" s="33">
        <f t="shared" si="0"/>
        <v>26</v>
      </c>
      <c r="I30" s="27">
        <v>9</v>
      </c>
      <c r="J30" s="25">
        <v>8</v>
      </c>
      <c r="K30" s="25">
        <v>8</v>
      </c>
      <c r="L30" s="25">
        <v>8</v>
      </c>
      <c r="M30" s="36">
        <v>0</v>
      </c>
      <c r="N30" s="33">
        <f t="shared" si="1"/>
        <v>33</v>
      </c>
      <c r="O30" s="33">
        <f t="shared" si="2"/>
        <v>59</v>
      </c>
      <c r="P30" s="43"/>
      <c r="R30" s="2"/>
      <c r="S30" s="2"/>
      <c r="U30" s="3"/>
      <c r="V30" s="43"/>
      <c r="W30" s="43"/>
      <c r="X30" s="3"/>
    </row>
    <row r="31" spans="1:24" ht="18.75" x14ac:dyDescent="0.25">
      <c r="A31" s="2" t="s">
        <v>29</v>
      </c>
      <c r="B31" s="48">
        <v>27</v>
      </c>
      <c r="C31" s="26">
        <v>10</v>
      </c>
      <c r="D31" s="25">
        <v>9</v>
      </c>
      <c r="E31" s="25">
        <v>8</v>
      </c>
      <c r="F31" s="25">
        <v>1</v>
      </c>
      <c r="G31" s="36">
        <v>0</v>
      </c>
      <c r="H31" s="33">
        <f t="shared" si="0"/>
        <v>28</v>
      </c>
      <c r="I31" s="27">
        <v>10</v>
      </c>
      <c r="J31" s="25">
        <v>9</v>
      </c>
      <c r="K31" s="25">
        <v>8</v>
      </c>
      <c r="L31" s="25">
        <v>3</v>
      </c>
      <c r="M31" s="36">
        <v>0</v>
      </c>
      <c r="N31" s="33">
        <f t="shared" si="1"/>
        <v>30</v>
      </c>
      <c r="O31" s="33">
        <f t="shared" si="2"/>
        <v>58</v>
      </c>
      <c r="P31" s="43"/>
      <c r="R31" s="3"/>
      <c r="S31" s="3"/>
      <c r="U31" s="3"/>
      <c r="V31" s="43"/>
      <c r="W31" s="43"/>
      <c r="X31" s="3"/>
    </row>
    <row r="32" spans="1:24" ht="18.75" x14ac:dyDescent="0.25">
      <c r="A32" s="2" t="s">
        <v>30</v>
      </c>
      <c r="B32" s="48">
        <v>28</v>
      </c>
      <c r="C32" s="26">
        <v>10</v>
      </c>
      <c r="D32" s="25">
        <v>9</v>
      </c>
      <c r="E32" s="25">
        <v>9</v>
      </c>
      <c r="F32" s="25">
        <v>3</v>
      </c>
      <c r="G32" s="36">
        <v>3</v>
      </c>
      <c r="H32" s="33">
        <f t="shared" si="0"/>
        <v>34</v>
      </c>
      <c r="I32" s="27">
        <v>10</v>
      </c>
      <c r="J32" s="25">
        <v>10</v>
      </c>
      <c r="K32" s="25">
        <v>3</v>
      </c>
      <c r="L32" s="25">
        <v>0</v>
      </c>
      <c r="M32" s="36">
        <v>0</v>
      </c>
      <c r="N32" s="33">
        <f t="shared" si="1"/>
        <v>23</v>
      </c>
      <c r="O32" s="33">
        <f t="shared" si="2"/>
        <v>57</v>
      </c>
      <c r="P32" s="43"/>
      <c r="R32" s="2"/>
      <c r="S32" s="2"/>
      <c r="U32" s="2"/>
      <c r="V32" s="43"/>
      <c r="W32" s="43"/>
      <c r="X32" s="2"/>
    </row>
    <row r="33" spans="1:24" ht="18.75" x14ac:dyDescent="0.25">
      <c r="A33" s="2" t="s">
        <v>37</v>
      </c>
      <c r="B33" s="48">
        <v>29</v>
      </c>
      <c r="C33" s="26">
        <v>9</v>
      </c>
      <c r="D33" s="25">
        <v>8</v>
      </c>
      <c r="E33" s="25">
        <v>3</v>
      </c>
      <c r="F33" s="25">
        <v>0</v>
      </c>
      <c r="G33" s="36">
        <v>0</v>
      </c>
      <c r="H33" s="33">
        <f t="shared" si="0"/>
        <v>20</v>
      </c>
      <c r="I33" s="27">
        <v>10</v>
      </c>
      <c r="J33" s="25">
        <v>10</v>
      </c>
      <c r="K33" s="25">
        <v>9</v>
      </c>
      <c r="L33" s="25">
        <v>8</v>
      </c>
      <c r="M33" s="36">
        <v>0</v>
      </c>
      <c r="N33" s="33">
        <f t="shared" si="1"/>
        <v>37</v>
      </c>
      <c r="O33" s="33">
        <f t="shared" si="2"/>
        <v>57</v>
      </c>
      <c r="P33" s="43"/>
      <c r="R33" s="2"/>
      <c r="S33" s="2"/>
      <c r="U33" s="2"/>
      <c r="V33" s="43"/>
      <c r="W33" s="43"/>
      <c r="X33" s="2"/>
    </row>
    <row r="34" spans="1:24" ht="18.75" x14ac:dyDescent="0.25">
      <c r="A34" s="2" t="s">
        <v>149</v>
      </c>
      <c r="B34" s="48">
        <v>30</v>
      </c>
      <c r="C34" s="26">
        <v>9</v>
      </c>
      <c r="D34" s="25">
        <v>8</v>
      </c>
      <c r="E34" s="25">
        <v>3</v>
      </c>
      <c r="F34" s="25">
        <v>1</v>
      </c>
      <c r="G34" s="36">
        <v>0</v>
      </c>
      <c r="H34" s="33">
        <f t="shared" si="0"/>
        <v>21</v>
      </c>
      <c r="I34" s="27">
        <v>10</v>
      </c>
      <c r="J34" s="25">
        <v>10</v>
      </c>
      <c r="K34" s="25">
        <v>9</v>
      </c>
      <c r="L34" s="25">
        <v>3</v>
      </c>
      <c r="M34" s="36">
        <v>0</v>
      </c>
      <c r="N34" s="33">
        <f t="shared" si="1"/>
        <v>32</v>
      </c>
      <c r="O34" s="33">
        <f t="shared" si="2"/>
        <v>53</v>
      </c>
      <c r="P34" s="43"/>
      <c r="R34" s="2"/>
      <c r="S34" s="2"/>
      <c r="U34" s="2"/>
      <c r="V34" s="43"/>
      <c r="W34" s="43"/>
      <c r="X34" s="2"/>
    </row>
    <row r="35" spans="1:24" ht="18.75" x14ac:dyDescent="0.25">
      <c r="A35" s="2" t="s">
        <v>14</v>
      </c>
      <c r="B35" s="48">
        <v>31</v>
      </c>
      <c r="C35" s="26">
        <v>9</v>
      </c>
      <c r="D35" s="25">
        <v>3</v>
      </c>
      <c r="E35" s="25">
        <v>3</v>
      </c>
      <c r="F35" s="25">
        <v>0</v>
      </c>
      <c r="G35" s="36">
        <v>0</v>
      </c>
      <c r="H35" s="33">
        <f t="shared" si="0"/>
        <v>15</v>
      </c>
      <c r="I35" s="27">
        <v>10</v>
      </c>
      <c r="J35" s="25">
        <v>10</v>
      </c>
      <c r="K35" s="25">
        <v>9</v>
      </c>
      <c r="L35" s="25">
        <v>8</v>
      </c>
      <c r="M35" s="36">
        <v>0</v>
      </c>
      <c r="N35" s="33">
        <f t="shared" si="1"/>
        <v>37</v>
      </c>
      <c r="O35" s="33">
        <f t="shared" si="2"/>
        <v>52</v>
      </c>
      <c r="P35" s="43"/>
      <c r="R35" s="2"/>
      <c r="S35" s="2"/>
      <c r="U35" s="2"/>
      <c r="V35" s="43"/>
      <c r="W35" s="43"/>
      <c r="X35" s="2"/>
    </row>
    <row r="36" spans="1:24" ht="18.75" x14ac:dyDescent="0.25">
      <c r="A36" s="2" t="s">
        <v>33</v>
      </c>
      <c r="B36" s="48">
        <v>32</v>
      </c>
      <c r="C36" s="26">
        <v>9</v>
      </c>
      <c r="D36" s="25">
        <v>3</v>
      </c>
      <c r="E36" s="25">
        <v>3</v>
      </c>
      <c r="F36" s="25">
        <v>3</v>
      </c>
      <c r="G36" s="36">
        <v>0</v>
      </c>
      <c r="H36" s="33">
        <f t="shared" si="0"/>
        <v>18</v>
      </c>
      <c r="I36" s="27">
        <v>10</v>
      </c>
      <c r="J36" s="25">
        <v>10</v>
      </c>
      <c r="K36" s="25">
        <v>10</v>
      </c>
      <c r="L36" s="25">
        <v>0</v>
      </c>
      <c r="M36" s="36">
        <v>0</v>
      </c>
      <c r="N36" s="33">
        <f t="shared" si="1"/>
        <v>30</v>
      </c>
      <c r="O36" s="33">
        <f t="shared" si="2"/>
        <v>48</v>
      </c>
      <c r="P36" s="43"/>
      <c r="R36" s="2"/>
      <c r="S36" s="2"/>
      <c r="U36" s="2"/>
      <c r="V36" s="43"/>
      <c r="W36" s="43"/>
      <c r="X36" s="2"/>
    </row>
    <row r="37" spans="1:24" ht="18.75" x14ac:dyDescent="0.25">
      <c r="A37" s="2" t="s">
        <v>35</v>
      </c>
      <c r="B37" s="48">
        <v>33</v>
      </c>
      <c r="C37" s="26">
        <v>10</v>
      </c>
      <c r="D37" s="25">
        <v>9</v>
      </c>
      <c r="E37" s="25">
        <v>1</v>
      </c>
      <c r="F37" s="25">
        <v>0</v>
      </c>
      <c r="G37" s="36">
        <v>0</v>
      </c>
      <c r="H37" s="33">
        <f t="shared" ref="H37:H56" si="3">C37+D37+E37+F37+G37</f>
        <v>20</v>
      </c>
      <c r="I37" s="27">
        <v>10</v>
      </c>
      <c r="J37" s="25">
        <v>9</v>
      </c>
      <c r="K37" s="25">
        <v>8</v>
      </c>
      <c r="L37" s="25">
        <v>0</v>
      </c>
      <c r="M37" s="36">
        <v>0</v>
      </c>
      <c r="N37" s="33">
        <f t="shared" ref="N37:N56" si="4">I37+J37+K37+L37+M37</f>
        <v>27</v>
      </c>
      <c r="O37" s="33">
        <f t="shared" ref="O37:O56" si="5">H37+N37</f>
        <v>47</v>
      </c>
      <c r="P37" s="43"/>
      <c r="R37" s="2"/>
      <c r="S37" s="2"/>
      <c r="U37" s="2"/>
      <c r="V37" s="43"/>
      <c r="W37" s="43"/>
      <c r="X37" s="2"/>
    </row>
    <row r="38" spans="1:24" ht="18.75" x14ac:dyDescent="0.3">
      <c r="A38" s="2" t="s">
        <v>47</v>
      </c>
      <c r="B38" s="48">
        <v>34</v>
      </c>
      <c r="C38" s="26">
        <v>10</v>
      </c>
      <c r="D38" s="25">
        <v>9</v>
      </c>
      <c r="E38" s="25">
        <v>8</v>
      </c>
      <c r="F38" s="25">
        <v>0</v>
      </c>
      <c r="G38" s="36">
        <v>0</v>
      </c>
      <c r="H38" s="33">
        <f t="shared" si="3"/>
        <v>27</v>
      </c>
      <c r="I38" s="27">
        <v>9</v>
      </c>
      <c r="J38" s="25">
        <v>8</v>
      </c>
      <c r="K38" s="25">
        <v>0</v>
      </c>
      <c r="L38" s="25">
        <v>0</v>
      </c>
      <c r="M38" s="36">
        <v>0</v>
      </c>
      <c r="N38" s="33">
        <f t="shared" si="4"/>
        <v>17</v>
      </c>
      <c r="O38" s="33">
        <f t="shared" si="5"/>
        <v>44</v>
      </c>
      <c r="P38" s="43"/>
      <c r="R38" s="2"/>
      <c r="S38" s="2"/>
      <c r="U38" s="5"/>
      <c r="V38" s="43"/>
      <c r="W38" s="43"/>
      <c r="X38" s="5"/>
    </row>
    <row r="39" spans="1:24" ht="18.75" x14ac:dyDescent="0.3">
      <c r="A39" s="5" t="s">
        <v>0</v>
      </c>
      <c r="B39" s="48">
        <v>35</v>
      </c>
      <c r="C39" s="26">
        <v>10</v>
      </c>
      <c r="D39" s="25">
        <v>9</v>
      </c>
      <c r="E39" s="25">
        <v>8</v>
      </c>
      <c r="F39" s="25">
        <v>3</v>
      </c>
      <c r="G39" s="36">
        <v>0</v>
      </c>
      <c r="H39" s="33">
        <f t="shared" si="3"/>
        <v>30</v>
      </c>
      <c r="I39" s="27">
        <v>10</v>
      </c>
      <c r="J39" s="25">
        <v>3</v>
      </c>
      <c r="K39" s="25">
        <v>0</v>
      </c>
      <c r="L39" s="25">
        <v>0</v>
      </c>
      <c r="M39" s="36">
        <v>0</v>
      </c>
      <c r="N39" s="33">
        <f t="shared" si="4"/>
        <v>13</v>
      </c>
      <c r="O39" s="33">
        <f t="shared" si="5"/>
        <v>43</v>
      </c>
      <c r="P39" s="43"/>
      <c r="R39" s="3"/>
      <c r="S39" s="3"/>
      <c r="U39" s="3"/>
      <c r="V39" s="43"/>
      <c r="W39" s="43"/>
      <c r="X39" s="3"/>
    </row>
    <row r="40" spans="1:24" ht="18.75" x14ac:dyDescent="0.25">
      <c r="A40" s="2" t="s">
        <v>141</v>
      </c>
      <c r="B40" s="48">
        <v>36</v>
      </c>
      <c r="C40" s="26">
        <v>3</v>
      </c>
      <c r="D40" s="25">
        <v>3</v>
      </c>
      <c r="E40" s="25">
        <v>3</v>
      </c>
      <c r="F40" s="25">
        <v>3</v>
      </c>
      <c r="G40" s="36">
        <v>0</v>
      </c>
      <c r="H40" s="33">
        <f t="shared" si="3"/>
        <v>12</v>
      </c>
      <c r="I40" s="27">
        <v>10</v>
      </c>
      <c r="J40" s="25">
        <v>10</v>
      </c>
      <c r="K40" s="25">
        <v>8</v>
      </c>
      <c r="L40" s="25">
        <v>3</v>
      </c>
      <c r="M40" s="36">
        <v>0</v>
      </c>
      <c r="N40" s="33">
        <f t="shared" si="4"/>
        <v>31</v>
      </c>
      <c r="O40" s="33">
        <f t="shared" si="5"/>
        <v>43</v>
      </c>
      <c r="P40" s="43"/>
      <c r="R40" s="2"/>
      <c r="S40" s="2"/>
      <c r="U40" s="3"/>
      <c r="V40" s="43"/>
      <c r="W40" s="43"/>
      <c r="X40" s="3"/>
    </row>
    <row r="41" spans="1:24" ht="18.75" x14ac:dyDescent="0.25">
      <c r="A41" s="24" t="s">
        <v>140</v>
      </c>
      <c r="B41" s="48">
        <v>37</v>
      </c>
      <c r="C41" s="26">
        <v>10</v>
      </c>
      <c r="D41" s="25">
        <v>9</v>
      </c>
      <c r="E41" s="25">
        <v>8</v>
      </c>
      <c r="F41" s="25">
        <v>3</v>
      </c>
      <c r="G41" s="36">
        <v>0</v>
      </c>
      <c r="H41" s="33">
        <f t="shared" si="3"/>
        <v>30</v>
      </c>
      <c r="I41" s="27">
        <v>10</v>
      </c>
      <c r="J41" s="25">
        <v>0</v>
      </c>
      <c r="K41" s="25">
        <v>0</v>
      </c>
      <c r="L41" s="25">
        <v>0</v>
      </c>
      <c r="M41" s="36">
        <v>0</v>
      </c>
      <c r="N41" s="33">
        <f t="shared" si="4"/>
        <v>10</v>
      </c>
      <c r="O41" s="33">
        <f t="shared" si="5"/>
        <v>40</v>
      </c>
      <c r="P41" s="43"/>
      <c r="R41" s="2"/>
      <c r="S41" s="2"/>
      <c r="U41" s="2"/>
      <c r="V41" s="43"/>
      <c r="W41" s="43"/>
      <c r="X41" s="2"/>
    </row>
    <row r="42" spans="1:24" ht="18.75" x14ac:dyDescent="0.25">
      <c r="A42" s="2" t="s">
        <v>40</v>
      </c>
      <c r="B42" s="48">
        <v>38</v>
      </c>
      <c r="C42" s="26">
        <v>9</v>
      </c>
      <c r="D42" s="25">
        <v>8</v>
      </c>
      <c r="E42" s="25">
        <v>0</v>
      </c>
      <c r="F42" s="25">
        <v>0</v>
      </c>
      <c r="G42" s="36">
        <v>0</v>
      </c>
      <c r="H42" s="33">
        <f t="shared" si="3"/>
        <v>17</v>
      </c>
      <c r="I42" s="27">
        <v>10</v>
      </c>
      <c r="J42" s="25">
        <v>9</v>
      </c>
      <c r="K42" s="25">
        <v>0</v>
      </c>
      <c r="L42" s="25">
        <v>0</v>
      </c>
      <c r="M42" s="36">
        <v>0</v>
      </c>
      <c r="N42" s="33">
        <f t="shared" si="4"/>
        <v>19</v>
      </c>
      <c r="O42" s="33">
        <f t="shared" si="5"/>
        <v>36</v>
      </c>
      <c r="P42" s="43"/>
      <c r="R42" s="2"/>
      <c r="S42" s="2"/>
      <c r="U42" s="2"/>
      <c r="V42" s="43"/>
      <c r="W42" s="43"/>
      <c r="X42" s="2"/>
    </row>
    <row r="43" spans="1:24" ht="18.75" x14ac:dyDescent="0.25">
      <c r="A43" s="2" t="s">
        <v>18</v>
      </c>
      <c r="B43" s="48">
        <v>39</v>
      </c>
      <c r="C43" s="26">
        <v>9</v>
      </c>
      <c r="D43" s="25">
        <v>8</v>
      </c>
      <c r="E43" s="25">
        <v>3</v>
      </c>
      <c r="F43" s="25">
        <v>1</v>
      </c>
      <c r="G43" s="36">
        <v>0</v>
      </c>
      <c r="H43" s="33">
        <f t="shared" si="3"/>
        <v>21</v>
      </c>
      <c r="I43" s="27">
        <v>10</v>
      </c>
      <c r="J43" s="25">
        <v>3</v>
      </c>
      <c r="K43" s="25">
        <v>1</v>
      </c>
      <c r="L43" s="25">
        <v>0</v>
      </c>
      <c r="M43" s="36">
        <v>0</v>
      </c>
      <c r="N43" s="33">
        <f t="shared" si="4"/>
        <v>14</v>
      </c>
      <c r="O43" s="33">
        <f t="shared" si="5"/>
        <v>35</v>
      </c>
      <c r="P43" s="43"/>
      <c r="R43" s="2"/>
      <c r="S43" s="2"/>
      <c r="U43" s="2"/>
      <c r="V43" s="43"/>
      <c r="W43" s="43"/>
      <c r="X43" s="2"/>
    </row>
    <row r="44" spans="1:24" ht="18.75" x14ac:dyDescent="0.25">
      <c r="A44" s="2" t="s">
        <v>45</v>
      </c>
      <c r="B44" s="48">
        <v>40</v>
      </c>
      <c r="C44" s="26">
        <v>8</v>
      </c>
      <c r="D44" s="25">
        <v>3</v>
      </c>
      <c r="E44" s="25">
        <v>3</v>
      </c>
      <c r="F44" s="25">
        <v>0</v>
      </c>
      <c r="G44" s="36">
        <v>0</v>
      </c>
      <c r="H44" s="33">
        <f t="shared" si="3"/>
        <v>14</v>
      </c>
      <c r="I44" s="27">
        <v>10</v>
      </c>
      <c r="J44" s="25">
        <v>9</v>
      </c>
      <c r="K44" s="25">
        <v>1</v>
      </c>
      <c r="L44" s="25">
        <v>0</v>
      </c>
      <c r="M44" s="36">
        <v>0</v>
      </c>
      <c r="N44" s="33">
        <f t="shared" si="4"/>
        <v>20</v>
      </c>
      <c r="O44" s="33">
        <f t="shared" si="5"/>
        <v>34</v>
      </c>
      <c r="P44" s="43"/>
      <c r="R44" s="2"/>
      <c r="S44" s="2"/>
      <c r="U44" s="2"/>
      <c r="V44" s="43"/>
      <c r="W44" s="43"/>
      <c r="X44" s="2"/>
    </row>
    <row r="45" spans="1:24" ht="18.75" x14ac:dyDescent="0.25">
      <c r="A45" s="2" t="s">
        <v>48</v>
      </c>
      <c r="B45" s="48">
        <v>41</v>
      </c>
      <c r="C45" s="26">
        <v>10</v>
      </c>
      <c r="D45" s="25">
        <v>8</v>
      </c>
      <c r="E45" s="25">
        <v>8</v>
      </c>
      <c r="F45" s="25">
        <v>0</v>
      </c>
      <c r="G45" s="36">
        <v>0</v>
      </c>
      <c r="H45" s="33">
        <f t="shared" si="3"/>
        <v>26</v>
      </c>
      <c r="I45" s="27">
        <v>3</v>
      </c>
      <c r="J45" s="25">
        <v>3</v>
      </c>
      <c r="K45" s="25">
        <v>1</v>
      </c>
      <c r="L45" s="25">
        <v>0</v>
      </c>
      <c r="M45" s="36">
        <v>0</v>
      </c>
      <c r="N45" s="33">
        <f t="shared" si="4"/>
        <v>7</v>
      </c>
      <c r="O45" s="33">
        <f t="shared" si="5"/>
        <v>33</v>
      </c>
      <c r="P45" s="43"/>
      <c r="R45" s="3"/>
      <c r="S45" s="3"/>
      <c r="U45" s="3"/>
      <c r="V45" s="43"/>
      <c r="W45" s="43"/>
      <c r="X45" s="3"/>
    </row>
    <row r="46" spans="1:24" ht="18.75" x14ac:dyDescent="0.25">
      <c r="A46" s="2" t="s">
        <v>2</v>
      </c>
      <c r="B46" s="48">
        <v>42</v>
      </c>
      <c r="C46" s="26">
        <v>3</v>
      </c>
      <c r="D46" s="25">
        <v>3</v>
      </c>
      <c r="E46" s="25">
        <v>0</v>
      </c>
      <c r="F46" s="25">
        <v>0</v>
      </c>
      <c r="G46" s="36">
        <v>0</v>
      </c>
      <c r="H46" s="33">
        <f t="shared" si="3"/>
        <v>6</v>
      </c>
      <c r="I46" s="27">
        <v>8</v>
      </c>
      <c r="J46" s="25">
        <v>8</v>
      </c>
      <c r="K46" s="25">
        <v>8</v>
      </c>
      <c r="L46" s="25">
        <v>0</v>
      </c>
      <c r="M46" s="36">
        <v>0</v>
      </c>
      <c r="N46" s="33">
        <f t="shared" si="4"/>
        <v>24</v>
      </c>
      <c r="O46" s="33">
        <f t="shared" si="5"/>
        <v>30</v>
      </c>
      <c r="P46" s="43"/>
      <c r="R46" s="2"/>
      <c r="S46" s="2"/>
      <c r="U46" s="2"/>
      <c r="V46" s="43"/>
      <c r="W46" s="43"/>
      <c r="X46" s="2"/>
    </row>
    <row r="47" spans="1:24" ht="18.75" x14ac:dyDescent="0.25">
      <c r="A47" s="2" t="s">
        <v>9</v>
      </c>
      <c r="B47" s="48">
        <v>43</v>
      </c>
      <c r="C47" s="26">
        <v>10</v>
      </c>
      <c r="D47" s="25">
        <v>1</v>
      </c>
      <c r="E47" s="25">
        <v>1</v>
      </c>
      <c r="F47" s="25">
        <v>0</v>
      </c>
      <c r="G47" s="36">
        <v>0</v>
      </c>
      <c r="H47" s="33">
        <f t="shared" si="3"/>
        <v>12</v>
      </c>
      <c r="I47" s="27">
        <v>8</v>
      </c>
      <c r="J47" s="25">
        <v>3</v>
      </c>
      <c r="K47" s="25">
        <v>3</v>
      </c>
      <c r="L47" s="25">
        <v>0</v>
      </c>
      <c r="M47" s="36">
        <v>0</v>
      </c>
      <c r="N47" s="33">
        <f t="shared" si="4"/>
        <v>14</v>
      </c>
      <c r="O47" s="33">
        <f t="shared" si="5"/>
        <v>26</v>
      </c>
      <c r="P47" s="43"/>
      <c r="R47" s="2"/>
      <c r="S47" s="2"/>
      <c r="U47" s="2"/>
      <c r="V47" s="43"/>
      <c r="W47" s="43"/>
      <c r="X47" s="2"/>
    </row>
    <row r="48" spans="1:24" ht="18.75" x14ac:dyDescent="0.25">
      <c r="A48" s="2" t="s">
        <v>13</v>
      </c>
      <c r="B48" s="48">
        <v>44</v>
      </c>
      <c r="C48" s="26">
        <v>8</v>
      </c>
      <c r="D48" s="25">
        <v>3</v>
      </c>
      <c r="E48" s="25">
        <v>0</v>
      </c>
      <c r="F48" s="25">
        <v>0</v>
      </c>
      <c r="G48" s="36">
        <v>0</v>
      </c>
      <c r="H48" s="33">
        <f t="shared" si="3"/>
        <v>11</v>
      </c>
      <c r="I48" s="27">
        <v>8</v>
      </c>
      <c r="J48" s="25">
        <v>3</v>
      </c>
      <c r="K48" s="25">
        <v>3</v>
      </c>
      <c r="L48" s="25">
        <v>1</v>
      </c>
      <c r="M48" s="36">
        <v>0</v>
      </c>
      <c r="N48" s="33">
        <f t="shared" si="4"/>
        <v>15</v>
      </c>
      <c r="O48" s="33">
        <f t="shared" si="5"/>
        <v>26</v>
      </c>
      <c r="P48" s="43"/>
      <c r="R48" s="2"/>
      <c r="S48" s="2"/>
      <c r="U48" s="2"/>
      <c r="V48" s="43"/>
      <c r="W48" s="43"/>
      <c r="X48" s="2"/>
    </row>
    <row r="49" spans="1:24" ht="18.75" x14ac:dyDescent="0.25">
      <c r="A49" s="2" t="s">
        <v>42</v>
      </c>
      <c r="B49" s="48">
        <v>45</v>
      </c>
      <c r="C49" s="26">
        <v>9</v>
      </c>
      <c r="D49" s="25">
        <v>1</v>
      </c>
      <c r="E49" s="25">
        <v>1</v>
      </c>
      <c r="F49" s="25">
        <v>0</v>
      </c>
      <c r="G49" s="36">
        <v>0</v>
      </c>
      <c r="H49" s="33">
        <f t="shared" si="3"/>
        <v>11</v>
      </c>
      <c r="I49" s="27">
        <v>9</v>
      </c>
      <c r="J49" s="25">
        <v>3</v>
      </c>
      <c r="K49" s="25">
        <v>0</v>
      </c>
      <c r="L49" s="25">
        <v>0</v>
      </c>
      <c r="M49" s="36">
        <v>0</v>
      </c>
      <c r="N49" s="33">
        <f t="shared" si="4"/>
        <v>12</v>
      </c>
      <c r="O49" s="33">
        <f t="shared" si="5"/>
        <v>23</v>
      </c>
      <c r="P49" s="43"/>
      <c r="R49" s="2"/>
      <c r="S49" s="2"/>
      <c r="U49" s="2"/>
      <c r="V49" s="43"/>
      <c r="W49" s="43"/>
      <c r="X49" s="2"/>
    </row>
    <row r="50" spans="1:24" ht="18.75" x14ac:dyDescent="0.25">
      <c r="A50" s="2" t="s">
        <v>46</v>
      </c>
      <c r="B50" s="48">
        <v>46</v>
      </c>
      <c r="C50" s="26">
        <v>3</v>
      </c>
      <c r="D50" s="25">
        <v>1</v>
      </c>
      <c r="E50" s="25">
        <v>0</v>
      </c>
      <c r="F50" s="25">
        <v>0</v>
      </c>
      <c r="G50" s="36">
        <v>0</v>
      </c>
      <c r="H50" s="33">
        <f t="shared" si="3"/>
        <v>4</v>
      </c>
      <c r="I50" s="27">
        <v>1</v>
      </c>
      <c r="J50" s="25">
        <v>0</v>
      </c>
      <c r="K50" s="25">
        <v>0</v>
      </c>
      <c r="L50" s="25">
        <v>0</v>
      </c>
      <c r="M50" s="36">
        <v>0</v>
      </c>
      <c r="N50" s="33">
        <f t="shared" si="4"/>
        <v>1</v>
      </c>
      <c r="O50" s="33">
        <f t="shared" si="5"/>
        <v>5</v>
      </c>
      <c r="P50" s="43"/>
      <c r="R50" s="2"/>
      <c r="S50" s="2"/>
      <c r="U50" s="3"/>
      <c r="V50" s="43"/>
      <c r="W50" s="43"/>
      <c r="X50" s="3"/>
    </row>
    <row r="51" spans="1:24" ht="18.75" x14ac:dyDescent="0.25">
      <c r="A51" s="2" t="s">
        <v>8</v>
      </c>
      <c r="B51" s="48">
        <v>47</v>
      </c>
      <c r="C51" s="26">
        <v>1</v>
      </c>
      <c r="D51" s="25">
        <v>0</v>
      </c>
      <c r="E51" s="25">
        <v>0</v>
      </c>
      <c r="F51" s="25">
        <v>0</v>
      </c>
      <c r="G51" s="36">
        <v>0</v>
      </c>
      <c r="H51" s="33">
        <f t="shared" si="3"/>
        <v>1</v>
      </c>
      <c r="I51" s="27">
        <v>0</v>
      </c>
      <c r="J51" s="25">
        <v>0</v>
      </c>
      <c r="K51" s="25">
        <v>0</v>
      </c>
      <c r="L51" s="25">
        <v>0</v>
      </c>
      <c r="M51" s="36">
        <v>0</v>
      </c>
      <c r="N51" s="33">
        <f t="shared" si="4"/>
        <v>0</v>
      </c>
      <c r="O51" s="33">
        <f t="shared" si="5"/>
        <v>1</v>
      </c>
      <c r="P51" s="43"/>
      <c r="R51" s="3"/>
      <c r="S51" s="3"/>
      <c r="U51" s="3"/>
      <c r="V51" s="43"/>
      <c r="W51" s="43"/>
      <c r="X51" s="3"/>
    </row>
    <row r="52" spans="1:24" ht="18.75" x14ac:dyDescent="0.25">
      <c r="A52" s="6" t="s">
        <v>4</v>
      </c>
      <c r="B52" s="48">
        <v>48</v>
      </c>
      <c r="C52" s="26">
        <v>0</v>
      </c>
      <c r="D52" s="25">
        <v>0</v>
      </c>
      <c r="E52" s="25">
        <v>0</v>
      </c>
      <c r="F52" s="25">
        <v>0</v>
      </c>
      <c r="G52" s="36">
        <v>0</v>
      </c>
      <c r="H52" s="33">
        <f t="shared" si="3"/>
        <v>0</v>
      </c>
      <c r="I52" s="27">
        <v>0</v>
      </c>
      <c r="J52" s="25">
        <v>0</v>
      </c>
      <c r="K52" s="25">
        <v>0</v>
      </c>
      <c r="L52" s="25">
        <v>0</v>
      </c>
      <c r="M52" s="36">
        <v>0</v>
      </c>
      <c r="N52" s="33">
        <f t="shared" si="4"/>
        <v>0</v>
      </c>
      <c r="O52" s="33">
        <f t="shared" si="5"/>
        <v>0</v>
      </c>
      <c r="P52" s="43"/>
      <c r="R52" s="2"/>
      <c r="S52" s="2"/>
      <c r="U52" s="2"/>
      <c r="V52" s="43"/>
      <c r="W52" s="43"/>
      <c r="X52" s="2"/>
    </row>
    <row r="53" spans="1:24" ht="18.75" x14ac:dyDescent="0.25">
      <c r="A53" s="6" t="s">
        <v>5</v>
      </c>
      <c r="B53" s="48">
        <v>49</v>
      </c>
      <c r="C53" s="26">
        <v>0</v>
      </c>
      <c r="D53" s="25">
        <v>0</v>
      </c>
      <c r="E53" s="25">
        <v>0</v>
      </c>
      <c r="F53" s="25">
        <v>0</v>
      </c>
      <c r="G53" s="36">
        <v>0</v>
      </c>
      <c r="H53" s="33">
        <f t="shared" si="3"/>
        <v>0</v>
      </c>
      <c r="I53" s="27">
        <v>0</v>
      </c>
      <c r="J53" s="25">
        <v>0</v>
      </c>
      <c r="K53" s="25">
        <v>0</v>
      </c>
      <c r="L53" s="25">
        <v>0</v>
      </c>
      <c r="M53" s="36">
        <v>0</v>
      </c>
      <c r="N53" s="33">
        <f t="shared" si="4"/>
        <v>0</v>
      </c>
      <c r="O53" s="33">
        <f t="shared" si="5"/>
        <v>0</v>
      </c>
      <c r="P53" s="43"/>
      <c r="R53" s="2"/>
      <c r="S53" s="2"/>
      <c r="U53" s="2"/>
      <c r="V53" s="43"/>
      <c r="W53" s="43"/>
      <c r="X53" s="2"/>
    </row>
    <row r="54" spans="1:24" ht="18.75" x14ac:dyDescent="0.25">
      <c r="A54" s="6" t="s">
        <v>6</v>
      </c>
      <c r="B54" s="48">
        <v>50</v>
      </c>
      <c r="C54" s="26">
        <v>0</v>
      </c>
      <c r="D54" s="25">
        <v>0</v>
      </c>
      <c r="E54" s="25">
        <v>0</v>
      </c>
      <c r="F54" s="25">
        <v>0</v>
      </c>
      <c r="G54" s="36">
        <v>0</v>
      </c>
      <c r="H54" s="33">
        <f t="shared" si="3"/>
        <v>0</v>
      </c>
      <c r="I54" s="27">
        <v>0</v>
      </c>
      <c r="J54" s="25">
        <v>0</v>
      </c>
      <c r="K54" s="25">
        <v>0</v>
      </c>
      <c r="L54" s="25">
        <v>0</v>
      </c>
      <c r="M54" s="36">
        <v>0</v>
      </c>
      <c r="N54" s="33">
        <f t="shared" si="4"/>
        <v>0</v>
      </c>
      <c r="O54" s="33">
        <f t="shared" si="5"/>
        <v>0</v>
      </c>
      <c r="P54" s="43"/>
      <c r="R54" s="2"/>
      <c r="S54" s="2"/>
      <c r="U54" s="2"/>
      <c r="V54" s="43"/>
      <c r="W54" s="43"/>
      <c r="X54" s="2"/>
    </row>
    <row r="55" spans="1:24" ht="18.75" x14ac:dyDescent="0.25">
      <c r="A55" s="2" t="s">
        <v>25</v>
      </c>
      <c r="B55" s="48">
        <v>51</v>
      </c>
      <c r="C55" s="26">
        <v>0</v>
      </c>
      <c r="D55" s="25">
        <v>0</v>
      </c>
      <c r="E55" s="25">
        <v>0</v>
      </c>
      <c r="F55" s="25">
        <v>0</v>
      </c>
      <c r="G55" s="36">
        <v>0</v>
      </c>
      <c r="H55" s="33">
        <f t="shared" si="3"/>
        <v>0</v>
      </c>
      <c r="I55" s="27">
        <v>0</v>
      </c>
      <c r="J55" s="25">
        <v>0</v>
      </c>
      <c r="K55" s="25">
        <v>0</v>
      </c>
      <c r="L55" s="25">
        <v>0</v>
      </c>
      <c r="M55" s="36">
        <v>0</v>
      </c>
      <c r="N55" s="33">
        <f t="shared" si="4"/>
        <v>0</v>
      </c>
      <c r="O55" s="33">
        <f t="shared" si="5"/>
        <v>0</v>
      </c>
      <c r="P55" s="43"/>
      <c r="R55" s="2"/>
      <c r="S55" s="2"/>
      <c r="U55" s="2"/>
      <c r="V55" s="43"/>
      <c r="W55" s="43"/>
      <c r="X55" s="2"/>
    </row>
    <row r="56" spans="1:24" ht="19.5" thickBot="1" x14ac:dyDescent="0.3">
      <c r="A56" s="2" t="s">
        <v>31</v>
      </c>
      <c r="B56" s="48">
        <v>52</v>
      </c>
      <c r="C56" s="45">
        <v>0</v>
      </c>
      <c r="D56" s="29">
        <v>0</v>
      </c>
      <c r="E56" s="29">
        <v>0</v>
      </c>
      <c r="F56" s="29">
        <v>0</v>
      </c>
      <c r="G56" s="37">
        <v>0</v>
      </c>
      <c r="H56" s="33">
        <f t="shared" si="3"/>
        <v>0</v>
      </c>
      <c r="I56" s="28">
        <v>0</v>
      </c>
      <c r="J56" s="29">
        <v>0</v>
      </c>
      <c r="K56" s="29">
        <v>0</v>
      </c>
      <c r="L56" s="29">
        <v>0</v>
      </c>
      <c r="M56" s="37">
        <v>0</v>
      </c>
      <c r="N56" s="42">
        <f t="shared" si="4"/>
        <v>0</v>
      </c>
      <c r="O56" s="33">
        <f t="shared" si="5"/>
        <v>0</v>
      </c>
      <c r="P56" s="43"/>
      <c r="R56" s="2"/>
      <c r="S56" s="2"/>
      <c r="U56" s="2"/>
      <c r="V56" s="43"/>
      <c r="W56" s="43"/>
      <c r="X56" s="2"/>
    </row>
    <row r="57" spans="1:24" ht="18.75" x14ac:dyDescent="0.3">
      <c r="R57" s="3"/>
      <c r="S57" s="3"/>
      <c r="U57" s="5"/>
      <c r="X57" s="5"/>
    </row>
    <row r="58" spans="1:24" ht="18.75" x14ac:dyDescent="0.25">
      <c r="R58" s="3"/>
      <c r="S58" s="3"/>
      <c r="U58" s="3"/>
      <c r="X58" s="3"/>
    </row>
    <row r="59" spans="1:24" ht="18.75" x14ac:dyDescent="0.25">
      <c r="R59" s="3"/>
      <c r="S59" s="3"/>
      <c r="U59" s="3"/>
      <c r="X59" s="3"/>
    </row>
    <row r="60" spans="1:24" ht="18.75" x14ac:dyDescent="0.25">
      <c r="R60" s="2"/>
      <c r="S60" s="2"/>
      <c r="U60" s="2"/>
      <c r="X60" s="2"/>
    </row>
    <row r="61" spans="1:24" ht="18.75" x14ac:dyDescent="0.25">
      <c r="R61" s="2"/>
      <c r="S61" s="2"/>
      <c r="U61" s="2"/>
      <c r="X61" s="2"/>
    </row>
    <row r="62" spans="1:24" ht="18.75" x14ac:dyDescent="0.25">
      <c r="R62" s="2"/>
      <c r="S62" s="2"/>
      <c r="U62" s="2"/>
      <c r="X62" s="2"/>
    </row>
    <row r="63" spans="1:24" ht="18.75" x14ac:dyDescent="0.25">
      <c r="R63" s="2"/>
      <c r="S63" s="2"/>
      <c r="U63" s="2"/>
      <c r="X63" s="2"/>
    </row>
    <row r="64" spans="1:24" ht="18.75" x14ac:dyDescent="0.3">
      <c r="R64" s="3"/>
      <c r="S64" s="3"/>
      <c r="U64" s="5"/>
      <c r="X64" s="5"/>
    </row>
    <row r="65" spans="18:24" ht="18.75" x14ac:dyDescent="0.25">
      <c r="R65" s="3"/>
      <c r="S65" s="3"/>
      <c r="U65" s="3"/>
      <c r="X65" s="3"/>
    </row>
    <row r="66" spans="18:24" ht="18.75" x14ac:dyDescent="0.25">
      <c r="R66" s="3"/>
      <c r="S66" s="3"/>
      <c r="U66" s="2"/>
      <c r="X66" s="2"/>
    </row>
    <row r="67" spans="18:24" ht="18.75" x14ac:dyDescent="0.25">
      <c r="R67" s="2"/>
      <c r="S67" s="2"/>
      <c r="U67" s="2"/>
      <c r="X67" s="2"/>
    </row>
    <row r="68" spans="18:24" ht="18.75" x14ac:dyDescent="0.25">
      <c r="R68" s="2"/>
      <c r="S68" s="2"/>
      <c r="U68" s="2"/>
      <c r="X68" s="2"/>
    </row>
    <row r="69" spans="18:24" ht="18.75" x14ac:dyDescent="0.25">
      <c r="R69" s="2"/>
      <c r="S69" s="2"/>
      <c r="U69" s="2"/>
      <c r="X69" s="2"/>
    </row>
    <row r="70" spans="18:24" ht="18.75" x14ac:dyDescent="0.25">
      <c r="R70" s="2"/>
      <c r="S70" s="2"/>
      <c r="U70" s="2"/>
      <c r="X70" s="2"/>
    </row>
    <row r="71" spans="18:24" ht="18.75" x14ac:dyDescent="0.3">
      <c r="R71" s="2"/>
      <c r="S71" s="2"/>
      <c r="U71" s="5"/>
      <c r="X71" s="5"/>
    </row>
    <row r="72" spans="18:24" ht="18.75" x14ac:dyDescent="0.25">
      <c r="R72" s="3"/>
      <c r="S72" s="3"/>
      <c r="U72" s="3"/>
      <c r="X72" s="3"/>
    </row>
    <row r="73" spans="18:24" ht="18.75" x14ac:dyDescent="0.25">
      <c r="R73" s="3"/>
      <c r="S73" s="3"/>
      <c r="U73" s="3"/>
      <c r="X73" s="3"/>
    </row>
    <row r="74" spans="18:24" ht="18.75" x14ac:dyDescent="0.25">
      <c r="R74" s="2"/>
      <c r="S74" s="2"/>
      <c r="U74" s="2"/>
      <c r="X74" s="2"/>
    </row>
    <row r="75" spans="18:24" ht="18.75" x14ac:dyDescent="0.25">
      <c r="R75" s="2"/>
      <c r="S75" s="2"/>
      <c r="U75" s="2"/>
      <c r="X75" s="2"/>
    </row>
    <row r="76" spans="18:24" ht="18.75" x14ac:dyDescent="0.25">
      <c r="R76" s="2"/>
      <c r="S76" s="2"/>
      <c r="U76" s="2"/>
      <c r="X76" s="2"/>
    </row>
    <row r="77" spans="18:24" ht="18.75" x14ac:dyDescent="0.25">
      <c r="R77" s="2"/>
      <c r="S77" s="2"/>
      <c r="U77" s="2"/>
      <c r="X77" s="2"/>
    </row>
    <row r="78" spans="18:24" ht="18.75" x14ac:dyDescent="0.3">
      <c r="R78" s="2"/>
      <c r="S78" s="2"/>
      <c r="U78" s="5"/>
      <c r="X78" s="5"/>
    </row>
    <row r="79" spans="18:24" ht="18.75" x14ac:dyDescent="0.25">
      <c r="R79" s="3"/>
      <c r="S79" s="3"/>
      <c r="U79" s="3"/>
      <c r="X79" s="3"/>
    </row>
    <row r="80" spans="18:24" ht="18.75" x14ac:dyDescent="0.25">
      <c r="R80" s="2"/>
      <c r="S80" s="2"/>
      <c r="U80" s="3"/>
      <c r="X80" s="3"/>
    </row>
    <row r="81" spans="18:24" ht="18.75" x14ac:dyDescent="0.25">
      <c r="R81" s="2"/>
      <c r="S81" s="2"/>
      <c r="U81" s="2"/>
      <c r="X81" s="2"/>
    </row>
    <row r="82" spans="18:24" ht="18.75" x14ac:dyDescent="0.25">
      <c r="R82" s="2"/>
      <c r="S82" s="2"/>
      <c r="U82" s="2"/>
      <c r="X82" s="2"/>
    </row>
    <row r="83" spans="18:24" ht="18.75" x14ac:dyDescent="0.25">
      <c r="R83" s="2"/>
      <c r="S83" s="2"/>
      <c r="U83" s="2"/>
      <c r="X83" s="2"/>
    </row>
    <row r="84" spans="18:24" ht="18.75" x14ac:dyDescent="0.25">
      <c r="R84" s="2"/>
      <c r="S84" s="2"/>
      <c r="U84" s="2"/>
      <c r="X84" s="2"/>
    </row>
    <row r="85" spans="18:24" ht="18.75" x14ac:dyDescent="0.25">
      <c r="R85" s="2"/>
      <c r="S85" s="2"/>
      <c r="U85" s="2"/>
      <c r="X85" s="2"/>
    </row>
    <row r="86" spans="18:24" ht="18.75" x14ac:dyDescent="0.25">
      <c r="R86" s="3"/>
      <c r="S86" s="3"/>
      <c r="U86" s="3"/>
      <c r="X86" s="3"/>
    </row>
    <row r="87" spans="18:24" ht="18.75" x14ac:dyDescent="0.25">
      <c r="R87" s="3"/>
      <c r="S87" s="3"/>
      <c r="U87" s="3"/>
      <c r="X87" s="3"/>
    </row>
    <row r="88" spans="18:24" ht="18.75" x14ac:dyDescent="0.25">
      <c r="R88" s="3"/>
      <c r="S88" s="3"/>
      <c r="U88" s="2"/>
      <c r="X88" s="2"/>
    </row>
    <row r="89" spans="18:24" ht="18.75" x14ac:dyDescent="0.25">
      <c r="R89" s="2"/>
      <c r="S89" s="2"/>
      <c r="U89" s="2"/>
      <c r="X89" s="2"/>
    </row>
    <row r="90" spans="18:24" ht="18.75" x14ac:dyDescent="0.25">
      <c r="R90" s="2"/>
      <c r="S90" s="2"/>
      <c r="U90" s="2"/>
      <c r="X90" s="2"/>
    </row>
    <row r="91" spans="18:24" ht="18.75" x14ac:dyDescent="0.25">
      <c r="R91" s="2"/>
      <c r="S91" s="2"/>
      <c r="U91" s="2"/>
      <c r="X91" s="2"/>
    </row>
    <row r="92" spans="18:24" ht="18.75" x14ac:dyDescent="0.25">
      <c r="R92" s="2"/>
      <c r="S92" s="2"/>
      <c r="U92" s="2"/>
      <c r="X92" s="2"/>
    </row>
    <row r="93" spans="18:24" ht="18.75" x14ac:dyDescent="0.25">
      <c r="R93" s="2"/>
      <c r="S93" s="2"/>
      <c r="U93" s="3"/>
      <c r="X93" s="3"/>
    </row>
    <row r="94" spans="18:24" ht="18.75" x14ac:dyDescent="0.25">
      <c r="R94" s="2"/>
      <c r="S94" s="2"/>
      <c r="U94" s="3"/>
      <c r="X94" s="3"/>
    </row>
    <row r="95" spans="18:24" ht="18.75" x14ac:dyDescent="0.25">
      <c r="R95" s="2"/>
      <c r="S95" s="2"/>
      <c r="U95" s="2"/>
      <c r="X95" s="2"/>
    </row>
    <row r="96" spans="18:24" ht="18.75" x14ac:dyDescent="0.3">
      <c r="R96" s="5"/>
      <c r="S96" s="5"/>
      <c r="U96" s="2"/>
      <c r="X96" s="2"/>
    </row>
    <row r="97" spans="18:24" ht="18.75" x14ac:dyDescent="0.3">
      <c r="R97" s="5"/>
      <c r="S97" s="5"/>
      <c r="U97" s="2"/>
      <c r="X97" s="2"/>
    </row>
    <row r="98" spans="18:24" ht="18.75" x14ac:dyDescent="0.3">
      <c r="R98" s="5"/>
      <c r="S98" s="5"/>
      <c r="U98" s="2"/>
      <c r="X98" s="2"/>
    </row>
    <row r="99" spans="18:24" ht="18.75" x14ac:dyDescent="0.3">
      <c r="R99" s="5"/>
      <c r="S99" s="5"/>
      <c r="U99" s="2"/>
      <c r="X99" s="2"/>
    </row>
    <row r="100" spans="18:24" ht="18.75" x14ac:dyDescent="0.3">
      <c r="R100" s="5"/>
      <c r="S100" s="5"/>
      <c r="U100" s="2"/>
      <c r="X100" s="2"/>
    </row>
    <row r="101" spans="18:24" ht="18.75" x14ac:dyDescent="0.3">
      <c r="R101" s="5"/>
      <c r="S101" s="5"/>
      <c r="U101" s="2"/>
      <c r="X101" s="2"/>
    </row>
    <row r="102" spans="18:24" ht="18.75" x14ac:dyDescent="0.3">
      <c r="R102" s="5"/>
      <c r="S102" s="5"/>
      <c r="U102" s="2"/>
      <c r="X102" s="2"/>
    </row>
    <row r="103" spans="18:24" ht="18.75" x14ac:dyDescent="0.25">
      <c r="X103" s="2"/>
    </row>
  </sheetData>
  <sortState ref="A4:O55">
    <sortCondition descending="1" ref="O4"/>
  </sortState>
  <mergeCells count="5">
    <mergeCell ref="C2:H2"/>
    <mergeCell ref="B2:B3"/>
    <mergeCell ref="I2:N2"/>
    <mergeCell ref="O2:O3"/>
    <mergeCell ref="A1:O1"/>
  </mergeCells>
  <pageMargins left="0.7" right="0.7" top="0.75" bottom="0.75" header="0.3" footer="0.3"/>
  <pageSetup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9" zoomScale="85" zoomScaleNormal="85" zoomScaleSheetLayoutView="85" workbookViewId="0">
      <selection activeCell="I9" sqref="I9"/>
    </sheetView>
  </sheetViews>
  <sheetFormatPr defaultRowHeight="26.25" x14ac:dyDescent="0.4"/>
  <cols>
    <col min="1" max="1" width="35.28515625" bestFit="1" customWidth="1"/>
    <col min="10" max="10" width="14.42578125" style="82" bestFit="1" customWidth="1"/>
    <col min="12" max="12" width="43.42578125" bestFit="1" customWidth="1"/>
  </cols>
  <sheetData>
    <row r="1" spans="1:10" ht="21.75" thickBot="1" x14ac:dyDescent="0.4">
      <c r="A1" s="66" t="s">
        <v>157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thickBot="1" x14ac:dyDescent="0.45">
      <c r="A2" s="34" t="s">
        <v>132</v>
      </c>
      <c r="B2" s="34" t="s">
        <v>153</v>
      </c>
      <c r="C2" s="58" t="s">
        <v>143</v>
      </c>
      <c r="D2" s="59"/>
      <c r="E2" s="59"/>
      <c r="F2" s="59"/>
      <c r="G2" s="60"/>
      <c r="H2" s="41" t="s">
        <v>133</v>
      </c>
      <c r="I2" s="34" t="s">
        <v>64</v>
      </c>
      <c r="J2" s="81" t="s">
        <v>147</v>
      </c>
    </row>
    <row r="3" spans="1:10" ht="27" thickBot="1" x14ac:dyDescent="0.45"/>
    <row r="4" spans="1:10" x14ac:dyDescent="0.4">
      <c r="A4" s="50" t="s">
        <v>7</v>
      </c>
      <c r="B4" s="55">
        <v>1</v>
      </c>
      <c r="C4" s="26">
        <v>5</v>
      </c>
      <c r="D4" s="25">
        <v>5</v>
      </c>
      <c r="E4" s="25">
        <v>5</v>
      </c>
      <c r="F4" s="25">
        <v>5</v>
      </c>
      <c r="G4" s="25">
        <v>5</v>
      </c>
      <c r="H4" s="25">
        <f t="shared" ref="H4:H35" si="0">(C4+D4+E4+F4+G4)*2</f>
        <v>50</v>
      </c>
      <c r="I4" s="25">
        <v>40</v>
      </c>
      <c r="J4" s="83">
        <f t="shared" ref="J4:J35" si="1">H4+I4</f>
        <v>90</v>
      </c>
    </row>
    <row r="5" spans="1:10" x14ac:dyDescent="0.4">
      <c r="A5" s="50" t="s">
        <v>36</v>
      </c>
      <c r="B5" s="56">
        <v>2</v>
      </c>
      <c r="C5" s="26">
        <v>5</v>
      </c>
      <c r="D5" s="25">
        <v>5</v>
      </c>
      <c r="E5" s="25">
        <v>5</v>
      </c>
      <c r="F5" s="25">
        <v>4</v>
      </c>
      <c r="G5" s="25">
        <v>3</v>
      </c>
      <c r="H5" s="25">
        <f t="shared" si="0"/>
        <v>44</v>
      </c>
      <c r="I5" s="25">
        <v>45</v>
      </c>
      <c r="J5" s="83">
        <f t="shared" si="1"/>
        <v>89</v>
      </c>
    </row>
    <row r="6" spans="1:10" x14ac:dyDescent="0.4">
      <c r="A6" s="50" t="s">
        <v>15</v>
      </c>
      <c r="B6" s="56">
        <v>3</v>
      </c>
      <c r="C6" s="26">
        <v>5</v>
      </c>
      <c r="D6" s="25">
        <v>5</v>
      </c>
      <c r="E6" s="25">
        <v>5</v>
      </c>
      <c r="F6" s="25">
        <v>4</v>
      </c>
      <c r="G6" s="25">
        <v>4</v>
      </c>
      <c r="H6" s="25">
        <f t="shared" si="0"/>
        <v>46</v>
      </c>
      <c r="I6" s="25">
        <v>40</v>
      </c>
      <c r="J6" s="83">
        <f t="shared" si="1"/>
        <v>86</v>
      </c>
    </row>
    <row r="7" spans="1:10" x14ac:dyDescent="0.4">
      <c r="A7" s="50" t="s">
        <v>1</v>
      </c>
      <c r="B7" s="56">
        <v>4</v>
      </c>
      <c r="C7" s="26">
        <v>5</v>
      </c>
      <c r="D7" s="25">
        <v>5</v>
      </c>
      <c r="E7" s="25">
        <v>5</v>
      </c>
      <c r="F7" s="25">
        <v>3</v>
      </c>
      <c r="G7" s="25">
        <v>0</v>
      </c>
      <c r="H7" s="25">
        <f t="shared" si="0"/>
        <v>36</v>
      </c>
      <c r="I7" s="25">
        <v>50</v>
      </c>
      <c r="J7" s="83">
        <f t="shared" si="1"/>
        <v>86</v>
      </c>
    </row>
    <row r="8" spans="1:10" x14ac:dyDescent="0.4">
      <c r="A8" s="50" t="s">
        <v>16</v>
      </c>
      <c r="B8" s="56">
        <v>5</v>
      </c>
      <c r="C8" s="26">
        <v>5</v>
      </c>
      <c r="D8" s="25">
        <v>5</v>
      </c>
      <c r="E8" s="25">
        <v>3</v>
      </c>
      <c r="F8" s="25">
        <v>3</v>
      </c>
      <c r="G8" s="25">
        <v>3</v>
      </c>
      <c r="H8" s="25">
        <f t="shared" si="0"/>
        <v>38</v>
      </c>
      <c r="I8" s="25">
        <v>45</v>
      </c>
      <c r="J8" s="83">
        <f t="shared" si="1"/>
        <v>83</v>
      </c>
    </row>
    <row r="9" spans="1:10" x14ac:dyDescent="0.4">
      <c r="A9" s="52" t="s">
        <v>20</v>
      </c>
      <c r="B9" s="56">
        <v>6</v>
      </c>
      <c r="C9" s="26">
        <v>5</v>
      </c>
      <c r="D9" s="25">
        <v>4</v>
      </c>
      <c r="E9" s="25">
        <v>4</v>
      </c>
      <c r="F9" s="25">
        <v>2</v>
      </c>
      <c r="G9" s="25">
        <v>0</v>
      </c>
      <c r="H9" s="25">
        <f t="shared" si="0"/>
        <v>30</v>
      </c>
      <c r="I9" s="25">
        <v>50</v>
      </c>
      <c r="J9" s="83">
        <f t="shared" si="1"/>
        <v>80</v>
      </c>
    </row>
    <row r="10" spans="1:10" x14ac:dyDescent="0.4">
      <c r="A10" s="52" t="s">
        <v>22</v>
      </c>
      <c r="B10" s="56">
        <v>7</v>
      </c>
      <c r="C10" s="26">
        <v>5</v>
      </c>
      <c r="D10" s="25">
        <v>5</v>
      </c>
      <c r="E10" s="25">
        <v>5</v>
      </c>
      <c r="F10" s="25">
        <v>4</v>
      </c>
      <c r="G10" s="25">
        <v>3</v>
      </c>
      <c r="H10" s="25">
        <f t="shared" si="0"/>
        <v>44</v>
      </c>
      <c r="I10" s="25">
        <v>35</v>
      </c>
      <c r="J10" s="83">
        <f t="shared" si="1"/>
        <v>79</v>
      </c>
    </row>
    <row r="11" spans="1:10" x14ac:dyDescent="0.4">
      <c r="A11" s="52" t="s">
        <v>24</v>
      </c>
      <c r="B11" s="56">
        <v>8</v>
      </c>
      <c r="C11" s="26">
        <v>5</v>
      </c>
      <c r="D11" s="25">
        <v>4</v>
      </c>
      <c r="E11" s="25">
        <v>3</v>
      </c>
      <c r="F11" s="25">
        <v>3</v>
      </c>
      <c r="G11" s="25">
        <v>3</v>
      </c>
      <c r="H11" s="25">
        <f t="shared" si="0"/>
        <v>36</v>
      </c>
      <c r="I11" s="25">
        <v>40</v>
      </c>
      <c r="J11" s="83">
        <f t="shared" si="1"/>
        <v>76</v>
      </c>
    </row>
    <row r="12" spans="1:10" x14ac:dyDescent="0.4">
      <c r="A12" s="51" t="s">
        <v>148</v>
      </c>
      <c r="B12" s="56">
        <v>9</v>
      </c>
      <c r="C12" s="26">
        <v>5</v>
      </c>
      <c r="D12" s="25">
        <v>5</v>
      </c>
      <c r="E12" s="25">
        <v>5</v>
      </c>
      <c r="F12" s="25">
        <v>0</v>
      </c>
      <c r="G12" s="25">
        <v>0</v>
      </c>
      <c r="H12" s="25">
        <f t="shared" si="0"/>
        <v>30</v>
      </c>
      <c r="I12" s="25">
        <v>45</v>
      </c>
      <c r="J12" s="83">
        <f t="shared" si="1"/>
        <v>75</v>
      </c>
    </row>
    <row r="13" spans="1:10" x14ac:dyDescent="0.4">
      <c r="A13" s="50" t="s">
        <v>140</v>
      </c>
      <c r="B13" s="56">
        <v>10</v>
      </c>
      <c r="C13" s="26">
        <v>5</v>
      </c>
      <c r="D13" s="25">
        <v>4</v>
      </c>
      <c r="E13" s="25">
        <v>3</v>
      </c>
      <c r="F13" s="25">
        <v>3</v>
      </c>
      <c r="G13" s="25">
        <v>1</v>
      </c>
      <c r="H13" s="25">
        <f t="shared" si="0"/>
        <v>32</v>
      </c>
      <c r="I13" s="25">
        <v>40</v>
      </c>
      <c r="J13" s="83">
        <f t="shared" si="1"/>
        <v>72</v>
      </c>
    </row>
    <row r="14" spans="1:10" x14ac:dyDescent="0.4">
      <c r="A14" s="50" t="s">
        <v>30</v>
      </c>
      <c r="B14" s="56">
        <v>11</v>
      </c>
      <c r="C14" s="26">
        <v>5</v>
      </c>
      <c r="D14" s="25">
        <v>5</v>
      </c>
      <c r="E14" s="25">
        <v>4</v>
      </c>
      <c r="F14" s="25">
        <v>2</v>
      </c>
      <c r="G14" s="25">
        <v>0</v>
      </c>
      <c r="H14" s="25">
        <f t="shared" si="0"/>
        <v>32</v>
      </c>
      <c r="I14" s="25">
        <v>35</v>
      </c>
      <c r="J14" s="83">
        <f t="shared" si="1"/>
        <v>67</v>
      </c>
    </row>
    <row r="15" spans="1:10" x14ac:dyDescent="0.4">
      <c r="A15" s="52" t="s">
        <v>21</v>
      </c>
      <c r="B15" s="56">
        <v>12</v>
      </c>
      <c r="C15" s="26">
        <v>5</v>
      </c>
      <c r="D15" s="25">
        <v>2</v>
      </c>
      <c r="E15" s="25">
        <v>1</v>
      </c>
      <c r="F15" s="25">
        <v>0</v>
      </c>
      <c r="G15" s="25">
        <v>5</v>
      </c>
      <c r="H15" s="25">
        <f t="shared" si="0"/>
        <v>26</v>
      </c>
      <c r="I15" s="25">
        <v>40</v>
      </c>
      <c r="J15" s="83">
        <f t="shared" si="1"/>
        <v>66</v>
      </c>
    </row>
    <row r="16" spans="1:10" x14ac:dyDescent="0.4">
      <c r="A16" s="50" t="s">
        <v>3</v>
      </c>
      <c r="B16" s="56">
        <v>13</v>
      </c>
      <c r="C16" s="26">
        <v>5</v>
      </c>
      <c r="D16" s="25">
        <v>4</v>
      </c>
      <c r="E16" s="25">
        <v>4</v>
      </c>
      <c r="F16" s="25">
        <v>0</v>
      </c>
      <c r="G16" s="25">
        <v>0</v>
      </c>
      <c r="H16" s="25">
        <f t="shared" si="0"/>
        <v>26</v>
      </c>
      <c r="I16" s="25">
        <v>40</v>
      </c>
      <c r="J16" s="83">
        <f t="shared" si="1"/>
        <v>66</v>
      </c>
    </row>
    <row r="17" spans="1:10" x14ac:dyDescent="0.4">
      <c r="A17" s="50" t="s">
        <v>55</v>
      </c>
      <c r="B17" s="56">
        <v>14</v>
      </c>
      <c r="C17" s="26">
        <v>5</v>
      </c>
      <c r="D17" s="25">
        <v>5</v>
      </c>
      <c r="E17" s="25">
        <v>4</v>
      </c>
      <c r="F17" s="25">
        <v>1</v>
      </c>
      <c r="G17" s="25">
        <v>0</v>
      </c>
      <c r="H17" s="25">
        <f t="shared" si="0"/>
        <v>30</v>
      </c>
      <c r="I17" s="25">
        <v>35</v>
      </c>
      <c r="J17" s="83">
        <f t="shared" si="1"/>
        <v>65</v>
      </c>
    </row>
    <row r="18" spans="1:10" x14ac:dyDescent="0.4">
      <c r="A18" s="50" t="s">
        <v>43</v>
      </c>
      <c r="B18" s="56">
        <v>15</v>
      </c>
      <c r="C18" s="26">
        <v>5</v>
      </c>
      <c r="D18" s="25">
        <v>5</v>
      </c>
      <c r="E18" s="25">
        <v>3</v>
      </c>
      <c r="F18" s="25">
        <v>1</v>
      </c>
      <c r="G18" s="25">
        <v>0</v>
      </c>
      <c r="H18" s="25">
        <f t="shared" si="0"/>
        <v>28</v>
      </c>
      <c r="I18" s="25">
        <v>35</v>
      </c>
      <c r="J18" s="83">
        <f t="shared" si="1"/>
        <v>63</v>
      </c>
    </row>
    <row r="19" spans="1:10" x14ac:dyDescent="0.4">
      <c r="A19" s="50" t="s">
        <v>48</v>
      </c>
      <c r="B19" s="56">
        <v>16</v>
      </c>
      <c r="C19" s="26">
        <v>5</v>
      </c>
      <c r="D19" s="25">
        <v>5</v>
      </c>
      <c r="E19" s="25">
        <v>4</v>
      </c>
      <c r="F19" s="25">
        <v>4</v>
      </c>
      <c r="G19" s="25">
        <v>1</v>
      </c>
      <c r="H19" s="25">
        <f t="shared" si="0"/>
        <v>38</v>
      </c>
      <c r="I19" s="25">
        <v>25</v>
      </c>
      <c r="J19" s="83">
        <f t="shared" si="1"/>
        <v>63</v>
      </c>
    </row>
    <row r="20" spans="1:10" x14ac:dyDescent="0.4">
      <c r="A20" s="52" t="s">
        <v>19</v>
      </c>
      <c r="B20" s="56">
        <v>17</v>
      </c>
      <c r="C20" s="26">
        <v>5</v>
      </c>
      <c r="D20" s="25">
        <v>4</v>
      </c>
      <c r="E20" s="25">
        <v>3</v>
      </c>
      <c r="F20" s="25">
        <v>2</v>
      </c>
      <c r="G20" s="25">
        <v>0</v>
      </c>
      <c r="H20" s="25">
        <f t="shared" si="0"/>
        <v>28</v>
      </c>
      <c r="I20" s="25">
        <v>30</v>
      </c>
      <c r="J20" s="83">
        <f t="shared" si="1"/>
        <v>58</v>
      </c>
    </row>
    <row r="21" spans="1:10" x14ac:dyDescent="0.4">
      <c r="A21" s="50" t="s">
        <v>38</v>
      </c>
      <c r="B21" s="56">
        <v>18</v>
      </c>
      <c r="C21" s="26">
        <v>4</v>
      </c>
      <c r="D21" s="25">
        <v>2</v>
      </c>
      <c r="E21" s="25">
        <v>0</v>
      </c>
      <c r="F21" s="25">
        <v>0</v>
      </c>
      <c r="G21" s="25">
        <v>0</v>
      </c>
      <c r="H21" s="25">
        <f t="shared" si="0"/>
        <v>12</v>
      </c>
      <c r="I21" s="25">
        <v>45</v>
      </c>
      <c r="J21" s="83">
        <f t="shared" si="1"/>
        <v>57</v>
      </c>
    </row>
    <row r="22" spans="1:10" x14ac:dyDescent="0.4">
      <c r="A22" s="50" t="s">
        <v>2</v>
      </c>
      <c r="B22" s="56">
        <v>19</v>
      </c>
      <c r="C22" s="26">
        <v>5</v>
      </c>
      <c r="D22" s="25">
        <v>4</v>
      </c>
      <c r="E22" s="25">
        <v>1</v>
      </c>
      <c r="F22" s="25">
        <v>1</v>
      </c>
      <c r="G22" s="25">
        <v>0</v>
      </c>
      <c r="H22" s="25">
        <f t="shared" si="0"/>
        <v>22</v>
      </c>
      <c r="I22" s="25">
        <v>35</v>
      </c>
      <c r="J22" s="83">
        <f t="shared" si="1"/>
        <v>57</v>
      </c>
    </row>
    <row r="23" spans="1:10" x14ac:dyDescent="0.4">
      <c r="A23" s="50" t="s">
        <v>29</v>
      </c>
      <c r="B23" s="56">
        <v>20</v>
      </c>
      <c r="C23" s="26">
        <v>5</v>
      </c>
      <c r="D23" s="25">
        <v>2</v>
      </c>
      <c r="E23" s="25">
        <v>2</v>
      </c>
      <c r="F23" s="25">
        <v>3</v>
      </c>
      <c r="G23" s="25">
        <v>1</v>
      </c>
      <c r="H23" s="25">
        <f t="shared" si="0"/>
        <v>26</v>
      </c>
      <c r="I23" s="25">
        <v>30</v>
      </c>
      <c r="J23" s="83">
        <f t="shared" si="1"/>
        <v>56</v>
      </c>
    </row>
    <row r="24" spans="1:10" x14ac:dyDescent="0.4">
      <c r="A24" s="50" t="s">
        <v>28</v>
      </c>
      <c r="B24" s="56">
        <v>21</v>
      </c>
      <c r="C24" s="26">
        <v>5</v>
      </c>
      <c r="D24" s="25">
        <v>4</v>
      </c>
      <c r="E24" s="25">
        <v>4</v>
      </c>
      <c r="F24" s="25">
        <v>2</v>
      </c>
      <c r="G24" s="25">
        <v>0</v>
      </c>
      <c r="H24" s="25">
        <f t="shared" si="0"/>
        <v>30</v>
      </c>
      <c r="I24" s="25">
        <v>25</v>
      </c>
      <c r="J24" s="83">
        <f t="shared" si="1"/>
        <v>55</v>
      </c>
    </row>
    <row r="25" spans="1:10" x14ac:dyDescent="0.4">
      <c r="A25" s="50" t="s">
        <v>33</v>
      </c>
      <c r="B25" s="56">
        <v>22</v>
      </c>
      <c r="C25" s="26">
        <v>5</v>
      </c>
      <c r="D25" s="25">
        <v>5</v>
      </c>
      <c r="E25" s="25">
        <v>4</v>
      </c>
      <c r="F25" s="25">
        <v>0</v>
      </c>
      <c r="G25" s="25">
        <v>0</v>
      </c>
      <c r="H25" s="25">
        <f t="shared" si="0"/>
        <v>28</v>
      </c>
      <c r="I25" s="25">
        <v>25</v>
      </c>
      <c r="J25" s="83">
        <f t="shared" si="1"/>
        <v>53</v>
      </c>
    </row>
    <row r="26" spans="1:10" x14ac:dyDescent="0.4">
      <c r="A26" s="51" t="s">
        <v>0</v>
      </c>
      <c r="B26" s="56">
        <v>23</v>
      </c>
      <c r="C26" s="26">
        <v>5</v>
      </c>
      <c r="D26" s="25">
        <v>4</v>
      </c>
      <c r="E26" s="25">
        <v>2</v>
      </c>
      <c r="F26" s="25">
        <v>2</v>
      </c>
      <c r="G26" s="25">
        <v>0</v>
      </c>
      <c r="H26" s="25">
        <f t="shared" si="0"/>
        <v>26</v>
      </c>
      <c r="I26" s="25">
        <v>25</v>
      </c>
      <c r="J26" s="83">
        <f t="shared" si="1"/>
        <v>51</v>
      </c>
    </row>
    <row r="27" spans="1:10" x14ac:dyDescent="0.4">
      <c r="A27" s="50" t="s">
        <v>31</v>
      </c>
      <c r="B27" s="56">
        <v>24</v>
      </c>
      <c r="C27" s="26">
        <v>5</v>
      </c>
      <c r="D27" s="25">
        <v>2</v>
      </c>
      <c r="E27" s="25">
        <v>1</v>
      </c>
      <c r="F27" s="25">
        <v>0</v>
      </c>
      <c r="G27" s="25">
        <v>0</v>
      </c>
      <c r="H27" s="25">
        <f t="shared" si="0"/>
        <v>16</v>
      </c>
      <c r="I27" s="25">
        <v>35</v>
      </c>
      <c r="J27" s="83">
        <f t="shared" si="1"/>
        <v>51</v>
      </c>
    </row>
    <row r="28" spans="1:10" x14ac:dyDescent="0.4">
      <c r="A28" s="50" t="s">
        <v>144</v>
      </c>
      <c r="B28" s="56">
        <v>25</v>
      </c>
      <c r="C28" s="26">
        <v>5</v>
      </c>
      <c r="D28" s="25">
        <v>5</v>
      </c>
      <c r="E28" s="25">
        <v>5</v>
      </c>
      <c r="F28" s="25">
        <v>0</v>
      </c>
      <c r="G28" s="25">
        <v>0</v>
      </c>
      <c r="H28" s="25">
        <f t="shared" si="0"/>
        <v>30</v>
      </c>
      <c r="I28" s="25">
        <v>20</v>
      </c>
      <c r="J28" s="83">
        <f t="shared" si="1"/>
        <v>50</v>
      </c>
    </row>
    <row r="29" spans="1:10" x14ac:dyDescent="0.4">
      <c r="A29" s="50" t="s">
        <v>10</v>
      </c>
      <c r="B29" s="56">
        <v>26</v>
      </c>
      <c r="C29" s="26">
        <v>5</v>
      </c>
      <c r="D29" s="25">
        <v>4</v>
      </c>
      <c r="E29" s="25">
        <v>3</v>
      </c>
      <c r="F29" s="25">
        <v>3</v>
      </c>
      <c r="G29" s="25">
        <v>0</v>
      </c>
      <c r="H29" s="25">
        <f t="shared" si="0"/>
        <v>30</v>
      </c>
      <c r="I29" s="25">
        <v>20</v>
      </c>
      <c r="J29" s="83">
        <f t="shared" si="1"/>
        <v>50</v>
      </c>
    </row>
    <row r="30" spans="1:10" x14ac:dyDescent="0.4">
      <c r="A30" s="50" t="s">
        <v>11</v>
      </c>
      <c r="B30" s="56">
        <v>27</v>
      </c>
      <c r="C30" s="26">
        <v>5</v>
      </c>
      <c r="D30" s="25">
        <v>5</v>
      </c>
      <c r="E30" s="25">
        <v>3</v>
      </c>
      <c r="F30" s="25">
        <v>2</v>
      </c>
      <c r="G30" s="25">
        <v>0</v>
      </c>
      <c r="H30" s="25">
        <f t="shared" si="0"/>
        <v>30</v>
      </c>
      <c r="I30" s="25">
        <v>20</v>
      </c>
      <c r="J30" s="83">
        <f t="shared" si="1"/>
        <v>50</v>
      </c>
    </row>
    <row r="31" spans="1:10" x14ac:dyDescent="0.4">
      <c r="A31" s="50" t="s">
        <v>17</v>
      </c>
      <c r="B31" s="56">
        <v>28</v>
      </c>
      <c r="C31" s="26">
        <v>5</v>
      </c>
      <c r="D31" s="25">
        <v>5</v>
      </c>
      <c r="E31" s="25">
        <v>4</v>
      </c>
      <c r="F31" s="25">
        <v>1</v>
      </c>
      <c r="G31" s="25">
        <v>0</v>
      </c>
      <c r="H31" s="25">
        <f t="shared" si="0"/>
        <v>30</v>
      </c>
      <c r="I31" s="25">
        <v>20</v>
      </c>
      <c r="J31" s="83">
        <f t="shared" si="1"/>
        <v>50</v>
      </c>
    </row>
    <row r="32" spans="1:10" x14ac:dyDescent="0.4">
      <c r="A32" s="50" t="s">
        <v>27</v>
      </c>
      <c r="B32" s="56">
        <v>29</v>
      </c>
      <c r="C32" s="26">
        <v>5</v>
      </c>
      <c r="D32" s="25">
        <v>5</v>
      </c>
      <c r="E32" s="25">
        <v>4</v>
      </c>
      <c r="F32" s="25">
        <v>3</v>
      </c>
      <c r="G32" s="25">
        <v>3</v>
      </c>
      <c r="H32" s="25">
        <f t="shared" si="0"/>
        <v>40</v>
      </c>
      <c r="I32" s="25">
        <v>10</v>
      </c>
      <c r="J32" s="83">
        <f t="shared" si="1"/>
        <v>50</v>
      </c>
    </row>
    <row r="33" spans="1:10" x14ac:dyDescent="0.4">
      <c r="A33" s="50" t="s">
        <v>35</v>
      </c>
      <c r="B33" s="56">
        <v>30</v>
      </c>
      <c r="C33" s="26">
        <v>5</v>
      </c>
      <c r="D33" s="25">
        <v>5</v>
      </c>
      <c r="E33" s="25">
        <v>0</v>
      </c>
      <c r="F33" s="25">
        <v>0</v>
      </c>
      <c r="G33" s="25">
        <v>0</v>
      </c>
      <c r="H33" s="25">
        <f t="shared" si="0"/>
        <v>20</v>
      </c>
      <c r="I33" s="25">
        <v>30</v>
      </c>
      <c r="J33" s="83">
        <f t="shared" si="1"/>
        <v>50</v>
      </c>
    </row>
    <row r="34" spans="1:10" x14ac:dyDescent="0.4">
      <c r="A34" s="50" t="s">
        <v>12</v>
      </c>
      <c r="B34" s="56">
        <v>31</v>
      </c>
      <c r="C34" s="26">
        <v>5</v>
      </c>
      <c r="D34" s="25">
        <v>5</v>
      </c>
      <c r="E34" s="25">
        <v>3</v>
      </c>
      <c r="F34" s="25">
        <v>3</v>
      </c>
      <c r="G34" s="25">
        <v>3</v>
      </c>
      <c r="H34" s="25">
        <f t="shared" si="0"/>
        <v>38</v>
      </c>
      <c r="I34" s="25">
        <v>10</v>
      </c>
      <c r="J34" s="83">
        <f t="shared" si="1"/>
        <v>48</v>
      </c>
    </row>
    <row r="35" spans="1:10" x14ac:dyDescent="0.4">
      <c r="A35" s="50" t="s">
        <v>14</v>
      </c>
      <c r="B35" s="56">
        <v>32</v>
      </c>
      <c r="C35" s="26">
        <v>5</v>
      </c>
      <c r="D35" s="25">
        <v>5</v>
      </c>
      <c r="E35" s="25">
        <v>1</v>
      </c>
      <c r="F35" s="25">
        <v>0</v>
      </c>
      <c r="G35" s="25">
        <v>0</v>
      </c>
      <c r="H35" s="25">
        <f t="shared" si="0"/>
        <v>22</v>
      </c>
      <c r="I35" s="25">
        <v>25</v>
      </c>
      <c r="J35" s="83">
        <f t="shared" si="1"/>
        <v>47</v>
      </c>
    </row>
    <row r="36" spans="1:10" x14ac:dyDescent="0.4">
      <c r="A36" s="50" t="s">
        <v>54</v>
      </c>
      <c r="B36" s="56">
        <v>33</v>
      </c>
      <c r="C36" s="26">
        <v>4</v>
      </c>
      <c r="D36" s="25">
        <v>3</v>
      </c>
      <c r="E36" s="25">
        <v>3</v>
      </c>
      <c r="F36" s="25">
        <v>1</v>
      </c>
      <c r="G36" s="25">
        <v>0</v>
      </c>
      <c r="H36" s="25">
        <f t="shared" ref="H36:H67" si="2">(C36+D36+E36+F36+G36)*2</f>
        <v>22</v>
      </c>
      <c r="I36" s="25">
        <v>25</v>
      </c>
      <c r="J36" s="83">
        <f t="shared" ref="J36:J67" si="3">H36+I36</f>
        <v>47</v>
      </c>
    </row>
    <row r="37" spans="1:10" x14ac:dyDescent="0.4">
      <c r="A37" s="50" t="s">
        <v>41</v>
      </c>
      <c r="B37" s="56">
        <v>34</v>
      </c>
      <c r="C37" s="26">
        <v>5</v>
      </c>
      <c r="D37" s="25">
        <v>5</v>
      </c>
      <c r="E37" s="25">
        <v>5</v>
      </c>
      <c r="F37" s="25">
        <v>0</v>
      </c>
      <c r="G37" s="25">
        <v>0</v>
      </c>
      <c r="H37" s="25">
        <f t="shared" si="2"/>
        <v>30</v>
      </c>
      <c r="I37" s="25">
        <v>15</v>
      </c>
      <c r="J37" s="83">
        <f t="shared" si="3"/>
        <v>45</v>
      </c>
    </row>
    <row r="38" spans="1:10" x14ac:dyDescent="0.4">
      <c r="A38" s="50" t="s">
        <v>26</v>
      </c>
      <c r="B38" s="56">
        <v>35</v>
      </c>
      <c r="C38" s="26">
        <v>5</v>
      </c>
      <c r="D38" s="25">
        <v>4</v>
      </c>
      <c r="E38" s="25">
        <v>4</v>
      </c>
      <c r="F38" s="25">
        <v>4</v>
      </c>
      <c r="G38" s="25">
        <v>0</v>
      </c>
      <c r="H38" s="25">
        <f t="shared" si="2"/>
        <v>34</v>
      </c>
      <c r="I38" s="25">
        <v>10</v>
      </c>
      <c r="J38" s="83">
        <f t="shared" si="3"/>
        <v>44</v>
      </c>
    </row>
    <row r="39" spans="1:10" x14ac:dyDescent="0.4">
      <c r="A39" s="50" t="s">
        <v>39</v>
      </c>
      <c r="B39" s="56">
        <v>36</v>
      </c>
      <c r="C39" s="26">
        <v>3</v>
      </c>
      <c r="D39" s="25">
        <v>3</v>
      </c>
      <c r="E39" s="25">
        <v>1</v>
      </c>
      <c r="F39" s="25">
        <v>0</v>
      </c>
      <c r="G39" s="25">
        <v>0</v>
      </c>
      <c r="H39" s="25">
        <f t="shared" si="2"/>
        <v>14</v>
      </c>
      <c r="I39" s="25">
        <v>30</v>
      </c>
      <c r="J39" s="83">
        <f t="shared" si="3"/>
        <v>44</v>
      </c>
    </row>
    <row r="40" spans="1:10" x14ac:dyDescent="0.4">
      <c r="A40" s="50" t="s">
        <v>37</v>
      </c>
      <c r="B40" s="56">
        <v>37</v>
      </c>
      <c r="C40" s="26">
        <v>5</v>
      </c>
      <c r="D40" s="25">
        <v>4</v>
      </c>
      <c r="E40" s="25">
        <v>2</v>
      </c>
      <c r="F40" s="25">
        <v>1</v>
      </c>
      <c r="G40" s="25">
        <v>0</v>
      </c>
      <c r="H40" s="25">
        <f t="shared" si="2"/>
        <v>24</v>
      </c>
      <c r="I40" s="25">
        <v>20</v>
      </c>
      <c r="J40" s="83">
        <f t="shared" si="3"/>
        <v>44</v>
      </c>
    </row>
    <row r="41" spans="1:10" x14ac:dyDescent="0.4">
      <c r="A41" s="50" t="s">
        <v>52</v>
      </c>
      <c r="B41" s="56">
        <v>38</v>
      </c>
      <c r="C41" s="26">
        <v>5</v>
      </c>
      <c r="D41" s="25">
        <v>4</v>
      </c>
      <c r="E41" s="25">
        <v>3</v>
      </c>
      <c r="F41" s="25">
        <v>0</v>
      </c>
      <c r="G41" s="25">
        <v>0</v>
      </c>
      <c r="H41" s="25">
        <f t="shared" si="2"/>
        <v>24</v>
      </c>
      <c r="I41" s="25">
        <v>20</v>
      </c>
      <c r="J41" s="83">
        <f t="shared" si="3"/>
        <v>44</v>
      </c>
    </row>
    <row r="42" spans="1:10" x14ac:dyDescent="0.4">
      <c r="A42" s="50" t="s">
        <v>44</v>
      </c>
      <c r="B42" s="56">
        <v>39</v>
      </c>
      <c r="C42" s="26">
        <v>5</v>
      </c>
      <c r="D42" s="25">
        <v>4</v>
      </c>
      <c r="E42" s="25">
        <v>3</v>
      </c>
      <c r="F42" s="25">
        <v>3</v>
      </c>
      <c r="G42" s="25">
        <v>1</v>
      </c>
      <c r="H42" s="25">
        <f t="shared" si="2"/>
        <v>32</v>
      </c>
      <c r="I42" s="25">
        <v>10</v>
      </c>
      <c r="J42" s="83">
        <f t="shared" si="3"/>
        <v>42</v>
      </c>
    </row>
    <row r="43" spans="1:10" x14ac:dyDescent="0.4">
      <c r="A43" s="50" t="s">
        <v>45</v>
      </c>
      <c r="B43" s="56">
        <v>40</v>
      </c>
      <c r="C43" s="26">
        <v>4</v>
      </c>
      <c r="D43" s="25">
        <v>2</v>
      </c>
      <c r="E43" s="25">
        <v>0</v>
      </c>
      <c r="F43" s="25">
        <v>0</v>
      </c>
      <c r="G43" s="25">
        <v>0</v>
      </c>
      <c r="H43" s="25">
        <f t="shared" si="2"/>
        <v>12</v>
      </c>
      <c r="I43" s="25">
        <v>30</v>
      </c>
      <c r="J43" s="83">
        <f t="shared" si="3"/>
        <v>42</v>
      </c>
    </row>
    <row r="44" spans="1:10" x14ac:dyDescent="0.4">
      <c r="A44" s="50" t="s">
        <v>9</v>
      </c>
      <c r="B44" s="56">
        <v>41</v>
      </c>
      <c r="C44" s="26">
        <v>4</v>
      </c>
      <c r="D44" s="25">
        <v>4</v>
      </c>
      <c r="E44" s="25">
        <v>3</v>
      </c>
      <c r="F44" s="25">
        <v>0</v>
      </c>
      <c r="G44" s="25">
        <v>0</v>
      </c>
      <c r="H44" s="25">
        <f t="shared" si="2"/>
        <v>22</v>
      </c>
      <c r="I44" s="25">
        <v>20</v>
      </c>
      <c r="J44" s="83">
        <f t="shared" si="3"/>
        <v>42</v>
      </c>
    </row>
    <row r="45" spans="1:10" x14ac:dyDescent="0.4">
      <c r="A45" s="50" t="s">
        <v>34</v>
      </c>
      <c r="B45" s="56">
        <v>42</v>
      </c>
      <c r="C45" s="26">
        <v>2</v>
      </c>
      <c r="D45" s="25">
        <v>2</v>
      </c>
      <c r="E45" s="25">
        <v>2</v>
      </c>
      <c r="F45" s="25">
        <v>2</v>
      </c>
      <c r="G45" s="25">
        <v>0</v>
      </c>
      <c r="H45" s="25">
        <f t="shared" si="2"/>
        <v>16</v>
      </c>
      <c r="I45" s="25">
        <v>25</v>
      </c>
      <c r="J45" s="83">
        <f t="shared" si="3"/>
        <v>41</v>
      </c>
    </row>
    <row r="46" spans="1:10" x14ac:dyDescent="0.4">
      <c r="A46" s="50" t="s">
        <v>13</v>
      </c>
      <c r="B46" s="56">
        <v>43</v>
      </c>
      <c r="C46" s="26">
        <v>5</v>
      </c>
      <c r="D46" s="25">
        <v>5</v>
      </c>
      <c r="E46" s="25">
        <v>2</v>
      </c>
      <c r="F46" s="25">
        <v>1</v>
      </c>
      <c r="G46" s="25">
        <v>0</v>
      </c>
      <c r="H46" s="25">
        <f t="shared" si="2"/>
        <v>26</v>
      </c>
      <c r="I46" s="25">
        <v>15</v>
      </c>
      <c r="J46" s="83">
        <f t="shared" si="3"/>
        <v>41</v>
      </c>
    </row>
    <row r="47" spans="1:10" x14ac:dyDescent="0.4">
      <c r="A47" s="50" t="s">
        <v>46</v>
      </c>
      <c r="B47" s="56">
        <v>44</v>
      </c>
      <c r="C47" s="26">
        <v>5</v>
      </c>
      <c r="D47" s="25">
        <v>4</v>
      </c>
      <c r="E47" s="25">
        <v>4</v>
      </c>
      <c r="F47" s="25">
        <v>0</v>
      </c>
      <c r="G47" s="25">
        <v>0</v>
      </c>
      <c r="H47" s="25">
        <f t="shared" si="2"/>
        <v>26</v>
      </c>
      <c r="I47" s="25">
        <v>10</v>
      </c>
      <c r="J47" s="83">
        <f t="shared" si="3"/>
        <v>36</v>
      </c>
    </row>
    <row r="48" spans="1:10" x14ac:dyDescent="0.4">
      <c r="A48" s="50" t="s">
        <v>18</v>
      </c>
      <c r="B48" s="56">
        <v>45</v>
      </c>
      <c r="C48" s="26">
        <v>5</v>
      </c>
      <c r="D48" s="25">
        <v>4</v>
      </c>
      <c r="E48" s="25">
        <v>2</v>
      </c>
      <c r="F48" s="25">
        <v>0</v>
      </c>
      <c r="G48" s="25">
        <v>0</v>
      </c>
      <c r="H48" s="25">
        <f t="shared" si="2"/>
        <v>22</v>
      </c>
      <c r="I48" s="25">
        <v>10</v>
      </c>
      <c r="J48" s="83">
        <f t="shared" si="3"/>
        <v>32</v>
      </c>
    </row>
    <row r="49" spans="1:10" x14ac:dyDescent="0.4">
      <c r="A49" s="50" t="s">
        <v>53</v>
      </c>
      <c r="B49" s="56">
        <v>46</v>
      </c>
      <c r="C49" s="26">
        <v>2</v>
      </c>
      <c r="D49" s="25">
        <v>1</v>
      </c>
      <c r="E49" s="25">
        <v>0</v>
      </c>
      <c r="F49" s="25">
        <v>0</v>
      </c>
      <c r="G49" s="25">
        <v>0</v>
      </c>
      <c r="H49" s="25">
        <f t="shared" si="2"/>
        <v>6</v>
      </c>
      <c r="I49" s="25">
        <v>25</v>
      </c>
      <c r="J49" s="83">
        <f t="shared" si="3"/>
        <v>31</v>
      </c>
    </row>
    <row r="50" spans="1:10" x14ac:dyDescent="0.4">
      <c r="A50" s="52" t="s">
        <v>23</v>
      </c>
      <c r="B50" s="56">
        <v>47</v>
      </c>
      <c r="C50" s="26">
        <v>0</v>
      </c>
      <c r="D50" s="25">
        <v>0</v>
      </c>
      <c r="E50" s="25">
        <v>0</v>
      </c>
      <c r="F50" s="25">
        <v>0</v>
      </c>
      <c r="G50" s="25">
        <v>0</v>
      </c>
      <c r="H50" s="25">
        <f t="shared" si="2"/>
        <v>0</v>
      </c>
      <c r="I50" s="25">
        <v>15</v>
      </c>
      <c r="J50" s="83">
        <f t="shared" si="3"/>
        <v>15</v>
      </c>
    </row>
    <row r="51" spans="1:10" x14ac:dyDescent="0.4">
      <c r="A51" s="50" t="s">
        <v>40</v>
      </c>
      <c r="B51" s="56">
        <v>48</v>
      </c>
      <c r="C51" s="26">
        <v>4</v>
      </c>
      <c r="D51" s="25">
        <v>0</v>
      </c>
      <c r="E51" s="25">
        <v>0</v>
      </c>
      <c r="F51" s="25">
        <v>0</v>
      </c>
      <c r="G51" s="25">
        <v>0</v>
      </c>
      <c r="H51" s="25">
        <f t="shared" si="2"/>
        <v>8</v>
      </c>
      <c r="I51" s="25">
        <v>5</v>
      </c>
      <c r="J51" s="83">
        <f t="shared" si="3"/>
        <v>13</v>
      </c>
    </row>
    <row r="52" spans="1:10" x14ac:dyDescent="0.4">
      <c r="A52" s="50" t="s">
        <v>42</v>
      </c>
      <c r="B52" s="56">
        <v>49</v>
      </c>
      <c r="C52" s="26">
        <v>3</v>
      </c>
      <c r="D52" s="25">
        <v>3</v>
      </c>
      <c r="E52" s="25">
        <v>0</v>
      </c>
      <c r="F52" s="25">
        <v>0</v>
      </c>
      <c r="G52" s="25">
        <v>0</v>
      </c>
      <c r="H52" s="25">
        <f t="shared" si="2"/>
        <v>12</v>
      </c>
      <c r="I52" s="25">
        <v>0</v>
      </c>
      <c r="J52" s="83">
        <f t="shared" si="3"/>
        <v>12</v>
      </c>
    </row>
    <row r="53" spans="1:10" x14ac:dyDescent="0.4">
      <c r="A53" s="50" t="s">
        <v>8</v>
      </c>
      <c r="B53" s="56">
        <v>50</v>
      </c>
      <c r="C53" s="26">
        <v>0</v>
      </c>
      <c r="D53" s="25">
        <v>0</v>
      </c>
      <c r="E53" s="25">
        <v>0</v>
      </c>
      <c r="F53" s="25">
        <v>0</v>
      </c>
      <c r="G53" s="25">
        <v>0</v>
      </c>
      <c r="H53" s="25">
        <f t="shared" si="2"/>
        <v>0</v>
      </c>
      <c r="I53" s="25">
        <v>10</v>
      </c>
      <c r="J53" s="83">
        <f t="shared" si="3"/>
        <v>10</v>
      </c>
    </row>
    <row r="54" spans="1:10" x14ac:dyDescent="0.4">
      <c r="A54" s="50" t="s">
        <v>47</v>
      </c>
      <c r="B54" s="56">
        <v>51</v>
      </c>
      <c r="C54" s="26">
        <v>0</v>
      </c>
      <c r="D54" s="25">
        <v>0</v>
      </c>
      <c r="E54" s="25">
        <v>0</v>
      </c>
      <c r="F54" s="25">
        <v>0</v>
      </c>
      <c r="G54" s="25">
        <v>0</v>
      </c>
      <c r="H54" s="25">
        <f t="shared" si="2"/>
        <v>0</v>
      </c>
      <c r="I54" s="25">
        <v>5</v>
      </c>
      <c r="J54" s="83">
        <f t="shared" si="3"/>
        <v>5</v>
      </c>
    </row>
    <row r="55" spans="1:10" x14ac:dyDescent="0.4">
      <c r="A55" s="50" t="s">
        <v>141</v>
      </c>
      <c r="B55" s="56">
        <v>52</v>
      </c>
      <c r="C55" s="26">
        <v>0</v>
      </c>
      <c r="D55" s="25">
        <v>0</v>
      </c>
      <c r="E55" s="25">
        <v>0</v>
      </c>
      <c r="F55" s="25">
        <v>0</v>
      </c>
      <c r="G55" s="25">
        <v>0</v>
      </c>
      <c r="H55" s="25">
        <f t="shared" si="2"/>
        <v>0</v>
      </c>
      <c r="I55" s="25">
        <v>0</v>
      </c>
      <c r="J55" s="83">
        <f t="shared" si="3"/>
        <v>0</v>
      </c>
    </row>
    <row r="56" spans="1:10" x14ac:dyDescent="0.4">
      <c r="A56" s="52" t="s">
        <v>4</v>
      </c>
      <c r="B56" s="56">
        <v>53</v>
      </c>
      <c r="C56" s="26">
        <v>0</v>
      </c>
      <c r="D56" s="25">
        <v>0</v>
      </c>
      <c r="E56" s="25">
        <v>0</v>
      </c>
      <c r="F56" s="25">
        <v>0</v>
      </c>
      <c r="G56" s="25">
        <v>0</v>
      </c>
      <c r="H56" s="25">
        <f t="shared" si="2"/>
        <v>0</v>
      </c>
      <c r="I56" s="25">
        <v>0</v>
      </c>
      <c r="J56" s="83">
        <f t="shared" si="3"/>
        <v>0</v>
      </c>
    </row>
    <row r="57" spans="1:10" x14ac:dyDescent="0.4">
      <c r="A57" s="52" t="s">
        <v>5</v>
      </c>
      <c r="B57" s="56">
        <v>54</v>
      </c>
      <c r="C57" s="26">
        <v>0</v>
      </c>
      <c r="D57" s="25">
        <v>0</v>
      </c>
      <c r="E57" s="25">
        <v>0</v>
      </c>
      <c r="F57" s="25">
        <v>0</v>
      </c>
      <c r="G57" s="25">
        <v>0</v>
      </c>
      <c r="H57" s="25">
        <f t="shared" si="2"/>
        <v>0</v>
      </c>
      <c r="I57" s="25">
        <v>0</v>
      </c>
      <c r="J57" s="83">
        <f t="shared" si="3"/>
        <v>0</v>
      </c>
    </row>
    <row r="58" spans="1:10" x14ac:dyDescent="0.4">
      <c r="A58" s="53" t="s">
        <v>6</v>
      </c>
      <c r="B58" s="56">
        <v>55</v>
      </c>
      <c r="C58" s="54">
        <v>0</v>
      </c>
      <c r="D58" s="44">
        <v>0</v>
      </c>
      <c r="E58" s="44">
        <v>0</v>
      </c>
      <c r="F58" s="44">
        <v>0</v>
      </c>
      <c r="G58" s="44">
        <v>0</v>
      </c>
      <c r="H58" s="44">
        <f t="shared" si="2"/>
        <v>0</v>
      </c>
      <c r="I58" s="44">
        <v>0</v>
      </c>
      <c r="J58" s="84">
        <f t="shared" si="3"/>
        <v>0</v>
      </c>
    </row>
    <row r="59" spans="1:10" ht="27" thickBot="1" x14ac:dyDescent="0.45">
      <c r="A59" s="50" t="s">
        <v>25</v>
      </c>
      <c r="B59" s="57">
        <v>56</v>
      </c>
      <c r="C59" s="26">
        <v>0</v>
      </c>
      <c r="D59" s="25">
        <v>0</v>
      </c>
      <c r="E59" s="25">
        <v>0</v>
      </c>
      <c r="F59" s="25">
        <v>0</v>
      </c>
      <c r="G59" s="25">
        <v>0</v>
      </c>
      <c r="H59" s="25">
        <f t="shared" si="2"/>
        <v>0</v>
      </c>
      <c r="I59" s="25">
        <v>0</v>
      </c>
      <c r="J59" s="83">
        <f t="shared" si="3"/>
        <v>0</v>
      </c>
    </row>
  </sheetData>
  <sortState ref="A4:J59">
    <sortCondition descending="1" ref="J4"/>
  </sortState>
  <mergeCells count="2">
    <mergeCell ref="A1:J1"/>
    <mergeCell ref="C2:G2"/>
  </mergeCells>
  <pageMargins left="0.7" right="0.7" top="0.75" bottom="0.75" header="0.3" footer="0.3"/>
  <pageSetup scale="6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="85" zoomScaleNormal="85" zoomScaleSheetLayoutView="85" workbookViewId="0">
      <selection activeCell="N14" sqref="N14"/>
    </sheetView>
  </sheetViews>
  <sheetFormatPr defaultRowHeight="21" x14ac:dyDescent="0.35"/>
  <cols>
    <col min="1" max="1" width="35.28515625" bestFit="1" customWidth="1"/>
    <col min="3" max="9" width="9.140625" customWidth="1"/>
    <col min="10" max="10" width="9.140625" style="78" customWidth="1"/>
    <col min="11" max="11" width="11.85546875" style="78" bestFit="1" customWidth="1"/>
    <col min="12" max="12" width="19.85546875" style="75" bestFit="1" customWidth="1"/>
    <col min="14" max="14" width="51.140625" bestFit="1" customWidth="1"/>
    <col min="17" max="17" width="43.42578125" bestFit="1" customWidth="1"/>
    <col min="19" max="19" width="9.140625" customWidth="1"/>
  </cols>
  <sheetData>
    <row r="1" spans="1:17" ht="21.75" thickBot="1" x14ac:dyDescent="0.4">
      <c r="A1" s="66" t="s">
        <v>154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7" ht="21.75" thickBot="1" x14ac:dyDescent="0.4">
      <c r="A2" s="34" t="s">
        <v>132</v>
      </c>
      <c r="B2" s="34" t="s">
        <v>153</v>
      </c>
      <c r="C2" s="58" t="s">
        <v>143</v>
      </c>
      <c r="D2" s="59"/>
      <c r="E2" s="59"/>
      <c r="F2" s="59"/>
      <c r="G2" s="60"/>
      <c r="H2" s="41" t="s">
        <v>133</v>
      </c>
      <c r="I2" s="34" t="s">
        <v>64</v>
      </c>
      <c r="J2" s="85" t="s">
        <v>147</v>
      </c>
      <c r="K2" s="77" t="s">
        <v>151</v>
      </c>
      <c r="L2" s="74" t="s">
        <v>152</v>
      </c>
      <c r="Q2" s="3"/>
    </row>
    <row r="3" spans="1:17" ht="21.75" thickBot="1" x14ac:dyDescent="0.4">
      <c r="Q3" s="3"/>
    </row>
    <row r="4" spans="1:17" x14ac:dyDescent="0.35">
      <c r="A4" s="50" t="s">
        <v>15</v>
      </c>
      <c r="B4" s="55">
        <v>1</v>
      </c>
      <c r="C4" s="26">
        <v>5</v>
      </c>
      <c r="D4" s="25">
        <v>5</v>
      </c>
      <c r="E4" s="25">
        <v>5</v>
      </c>
      <c r="F4" s="25">
        <v>4</v>
      </c>
      <c r="G4" s="25">
        <v>4</v>
      </c>
      <c r="H4" s="25">
        <f t="shared" ref="H4:H35" si="0">(C4+D4+E4+F4+G4)*2</f>
        <v>46</v>
      </c>
      <c r="I4" s="25">
        <v>40</v>
      </c>
      <c r="J4" s="80">
        <f t="shared" ref="J4:J35" si="1">H4+I4</f>
        <v>86</v>
      </c>
      <c r="K4" s="79">
        <v>79</v>
      </c>
      <c r="L4" s="76">
        <f>J4+K4</f>
        <v>165</v>
      </c>
      <c r="Q4" s="3"/>
    </row>
    <row r="5" spans="1:17" x14ac:dyDescent="0.35">
      <c r="A5" s="50" t="s">
        <v>1</v>
      </c>
      <c r="B5" s="56">
        <v>2</v>
      </c>
      <c r="C5" s="26">
        <v>5</v>
      </c>
      <c r="D5" s="25">
        <v>5</v>
      </c>
      <c r="E5" s="25">
        <v>5</v>
      </c>
      <c r="F5" s="25">
        <v>3</v>
      </c>
      <c r="G5" s="25">
        <v>0</v>
      </c>
      <c r="H5" s="25">
        <f t="shared" si="0"/>
        <v>36</v>
      </c>
      <c r="I5" s="25">
        <v>50</v>
      </c>
      <c r="J5" s="80">
        <f t="shared" si="1"/>
        <v>86</v>
      </c>
      <c r="K5" s="79">
        <v>77</v>
      </c>
      <c r="L5" s="76">
        <f t="shared" ref="L4:L35" si="2">J5+K5</f>
        <v>163</v>
      </c>
      <c r="Q5" s="2"/>
    </row>
    <row r="6" spans="1:17" x14ac:dyDescent="0.35">
      <c r="A6" s="51" t="s">
        <v>148</v>
      </c>
      <c r="B6" s="56">
        <v>3</v>
      </c>
      <c r="C6" s="26">
        <v>5</v>
      </c>
      <c r="D6" s="25">
        <v>5</v>
      </c>
      <c r="E6" s="25">
        <v>5</v>
      </c>
      <c r="F6" s="25">
        <v>0</v>
      </c>
      <c r="G6" s="25">
        <v>0</v>
      </c>
      <c r="H6" s="25">
        <f t="shared" si="0"/>
        <v>30</v>
      </c>
      <c r="I6" s="25">
        <v>45</v>
      </c>
      <c r="J6" s="80">
        <f t="shared" si="1"/>
        <v>75</v>
      </c>
      <c r="K6" s="80">
        <v>88</v>
      </c>
      <c r="L6" s="76">
        <f t="shared" si="2"/>
        <v>163</v>
      </c>
      <c r="Q6" s="2"/>
    </row>
    <row r="7" spans="1:17" x14ac:dyDescent="0.35">
      <c r="A7" s="52" t="s">
        <v>20</v>
      </c>
      <c r="B7" s="56">
        <v>4</v>
      </c>
      <c r="C7" s="26">
        <v>5</v>
      </c>
      <c r="D7" s="25">
        <v>4</v>
      </c>
      <c r="E7" s="25">
        <v>4</v>
      </c>
      <c r="F7" s="25">
        <v>2</v>
      </c>
      <c r="G7" s="25">
        <v>0</v>
      </c>
      <c r="H7" s="25">
        <f t="shared" si="0"/>
        <v>30</v>
      </c>
      <c r="I7" s="25">
        <v>50</v>
      </c>
      <c r="J7" s="80">
        <f t="shared" si="1"/>
        <v>80</v>
      </c>
      <c r="K7" s="79">
        <v>82</v>
      </c>
      <c r="L7" s="76">
        <f t="shared" si="2"/>
        <v>162</v>
      </c>
      <c r="Q7" s="2"/>
    </row>
    <row r="8" spans="1:17" x14ac:dyDescent="0.35">
      <c r="A8" s="52" t="s">
        <v>24</v>
      </c>
      <c r="B8" s="56">
        <v>5</v>
      </c>
      <c r="C8" s="26">
        <v>5</v>
      </c>
      <c r="D8" s="25">
        <v>4</v>
      </c>
      <c r="E8" s="25">
        <v>3</v>
      </c>
      <c r="F8" s="25">
        <v>3</v>
      </c>
      <c r="G8" s="25">
        <v>3</v>
      </c>
      <c r="H8" s="25">
        <f t="shared" si="0"/>
        <v>36</v>
      </c>
      <c r="I8" s="25">
        <v>40</v>
      </c>
      <c r="J8" s="80">
        <f t="shared" si="1"/>
        <v>76</v>
      </c>
      <c r="K8" s="79">
        <v>86</v>
      </c>
      <c r="L8" s="76">
        <f t="shared" si="2"/>
        <v>162</v>
      </c>
      <c r="Q8" s="2"/>
    </row>
    <row r="9" spans="1:17" x14ac:dyDescent="0.35">
      <c r="A9" s="50" t="s">
        <v>7</v>
      </c>
      <c r="B9" s="56">
        <v>6</v>
      </c>
      <c r="C9" s="26">
        <v>5</v>
      </c>
      <c r="D9" s="25">
        <v>5</v>
      </c>
      <c r="E9" s="25">
        <v>5</v>
      </c>
      <c r="F9" s="25">
        <v>5</v>
      </c>
      <c r="G9" s="25">
        <v>5</v>
      </c>
      <c r="H9" s="25">
        <f t="shared" si="0"/>
        <v>50</v>
      </c>
      <c r="I9" s="25">
        <v>40</v>
      </c>
      <c r="J9" s="80">
        <f t="shared" si="1"/>
        <v>90</v>
      </c>
      <c r="K9" s="79">
        <v>70</v>
      </c>
      <c r="L9" s="76">
        <f t="shared" si="2"/>
        <v>160</v>
      </c>
      <c r="Q9" s="2"/>
    </row>
    <row r="10" spans="1:17" x14ac:dyDescent="0.35">
      <c r="A10" s="50" t="s">
        <v>36</v>
      </c>
      <c r="B10" s="56">
        <v>7</v>
      </c>
      <c r="C10" s="26">
        <v>5</v>
      </c>
      <c r="D10" s="25">
        <v>5</v>
      </c>
      <c r="E10" s="25">
        <v>5</v>
      </c>
      <c r="F10" s="25">
        <v>4</v>
      </c>
      <c r="G10" s="25">
        <v>3</v>
      </c>
      <c r="H10" s="25">
        <f t="shared" si="0"/>
        <v>44</v>
      </c>
      <c r="I10" s="25">
        <v>45</v>
      </c>
      <c r="J10" s="80">
        <f t="shared" si="1"/>
        <v>89</v>
      </c>
      <c r="K10" s="79">
        <v>59</v>
      </c>
      <c r="L10" s="76">
        <f t="shared" si="2"/>
        <v>148</v>
      </c>
      <c r="Q10" s="2"/>
    </row>
    <row r="11" spans="1:17" x14ac:dyDescent="0.35">
      <c r="A11" s="52" t="s">
        <v>22</v>
      </c>
      <c r="B11" s="56">
        <v>8</v>
      </c>
      <c r="C11" s="26">
        <v>5</v>
      </c>
      <c r="D11" s="25">
        <v>5</v>
      </c>
      <c r="E11" s="25">
        <v>5</v>
      </c>
      <c r="F11" s="25">
        <v>4</v>
      </c>
      <c r="G11" s="25">
        <v>3</v>
      </c>
      <c r="H11" s="25">
        <f t="shared" si="0"/>
        <v>44</v>
      </c>
      <c r="I11" s="25">
        <v>35</v>
      </c>
      <c r="J11" s="80">
        <f t="shared" si="1"/>
        <v>79</v>
      </c>
      <c r="K11" s="79">
        <v>68</v>
      </c>
      <c r="L11" s="76">
        <f t="shared" si="2"/>
        <v>147</v>
      </c>
      <c r="Q11" s="3"/>
    </row>
    <row r="12" spans="1:17" x14ac:dyDescent="0.35">
      <c r="A12" s="50" t="s">
        <v>16</v>
      </c>
      <c r="B12" s="56">
        <v>9</v>
      </c>
      <c r="C12" s="26">
        <v>5</v>
      </c>
      <c r="D12" s="25">
        <v>5</v>
      </c>
      <c r="E12" s="25">
        <v>3</v>
      </c>
      <c r="F12" s="25">
        <v>3</v>
      </c>
      <c r="G12" s="25">
        <v>3</v>
      </c>
      <c r="H12" s="25">
        <f t="shared" si="0"/>
        <v>38</v>
      </c>
      <c r="I12" s="25">
        <v>45</v>
      </c>
      <c r="J12" s="80">
        <f t="shared" si="1"/>
        <v>83</v>
      </c>
      <c r="K12" s="79">
        <v>60</v>
      </c>
      <c r="L12" s="76">
        <f t="shared" si="2"/>
        <v>143</v>
      </c>
      <c r="Q12" s="3"/>
    </row>
    <row r="13" spans="1:17" x14ac:dyDescent="0.35">
      <c r="A13" s="50" t="s">
        <v>144</v>
      </c>
      <c r="B13" s="56">
        <v>10</v>
      </c>
      <c r="C13" s="26">
        <v>5</v>
      </c>
      <c r="D13" s="25">
        <v>5</v>
      </c>
      <c r="E13" s="25">
        <v>5</v>
      </c>
      <c r="F13" s="25">
        <v>0</v>
      </c>
      <c r="G13" s="25">
        <v>0</v>
      </c>
      <c r="H13" s="25">
        <f t="shared" si="0"/>
        <v>30</v>
      </c>
      <c r="I13" s="25">
        <v>20</v>
      </c>
      <c r="J13" s="80">
        <f t="shared" si="1"/>
        <v>50</v>
      </c>
      <c r="K13" s="79">
        <v>93</v>
      </c>
      <c r="L13" s="76">
        <f t="shared" si="2"/>
        <v>143</v>
      </c>
      <c r="Q13" s="2"/>
    </row>
    <row r="14" spans="1:17" x14ac:dyDescent="0.35">
      <c r="A14" s="50" t="s">
        <v>10</v>
      </c>
      <c r="B14" s="56">
        <v>11</v>
      </c>
      <c r="C14" s="26">
        <v>5</v>
      </c>
      <c r="D14" s="25">
        <v>4</v>
      </c>
      <c r="E14" s="25">
        <v>3</v>
      </c>
      <c r="F14" s="25">
        <v>3</v>
      </c>
      <c r="G14" s="25">
        <v>0</v>
      </c>
      <c r="H14" s="25">
        <f t="shared" si="0"/>
        <v>30</v>
      </c>
      <c r="I14" s="25">
        <v>20</v>
      </c>
      <c r="J14" s="80">
        <f t="shared" si="1"/>
        <v>50</v>
      </c>
      <c r="K14" s="79">
        <v>90</v>
      </c>
      <c r="L14" s="76">
        <f t="shared" si="2"/>
        <v>140</v>
      </c>
      <c r="Q14" s="2"/>
    </row>
    <row r="15" spans="1:17" x14ac:dyDescent="0.35">
      <c r="A15" s="52" t="s">
        <v>21</v>
      </c>
      <c r="B15" s="56">
        <v>12</v>
      </c>
      <c r="C15" s="26">
        <v>5</v>
      </c>
      <c r="D15" s="25">
        <v>2</v>
      </c>
      <c r="E15" s="25">
        <v>1</v>
      </c>
      <c r="F15" s="25">
        <v>0</v>
      </c>
      <c r="G15" s="25">
        <v>5</v>
      </c>
      <c r="H15" s="25">
        <f t="shared" si="0"/>
        <v>26</v>
      </c>
      <c r="I15" s="25">
        <v>40</v>
      </c>
      <c r="J15" s="80">
        <f t="shared" si="1"/>
        <v>66</v>
      </c>
      <c r="K15" s="79">
        <v>72</v>
      </c>
      <c r="L15" s="76">
        <f t="shared" si="2"/>
        <v>138</v>
      </c>
      <c r="Q15" s="2"/>
    </row>
    <row r="16" spans="1:17" x14ac:dyDescent="0.35">
      <c r="A16" s="50" t="s">
        <v>38</v>
      </c>
      <c r="B16" s="56">
        <v>13</v>
      </c>
      <c r="C16" s="26">
        <v>4</v>
      </c>
      <c r="D16" s="25">
        <v>2</v>
      </c>
      <c r="E16" s="25">
        <v>0</v>
      </c>
      <c r="F16" s="25">
        <v>0</v>
      </c>
      <c r="G16" s="25">
        <v>0</v>
      </c>
      <c r="H16" s="25">
        <f t="shared" si="0"/>
        <v>12</v>
      </c>
      <c r="I16" s="25">
        <v>45</v>
      </c>
      <c r="J16" s="80">
        <f t="shared" si="1"/>
        <v>57</v>
      </c>
      <c r="K16" s="79">
        <v>75</v>
      </c>
      <c r="L16" s="76">
        <f t="shared" si="2"/>
        <v>132</v>
      </c>
      <c r="Q16" s="2"/>
    </row>
    <row r="17" spans="1:17" x14ac:dyDescent="0.35">
      <c r="A17" s="50" t="s">
        <v>41</v>
      </c>
      <c r="B17" s="56">
        <v>14</v>
      </c>
      <c r="C17" s="26">
        <v>5</v>
      </c>
      <c r="D17" s="25">
        <v>5</v>
      </c>
      <c r="E17" s="25">
        <v>5</v>
      </c>
      <c r="F17" s="25">
        <v>0</v>
      </c>
      <c r="G17" s="25">
        <v>0</v>
      </c>
      <c r="H17" s="25">
        <f t="shared" si="0"/>
        <v>30</v>
      </c>
      <c r="I17" s="25">
        <v>15</v>
      </c>
      <c r="J17" s="80">
        <f t="shared" si="1"/>
        <v>45</v>
      </c>
      <c r="K17" s="79">
        <v>86</v>
      </c>
      <c r="L17" s="76">
        <f t="shared" si="2"/>
        <v>131</v>
      </c>
      <c r="Q17" s="3"/>
    </row>
    <row r="18" spans="1:17" x14ac:dyDescent="0.35">
      <c r="A18" s="50" t="s">
        <v>3</v>
      </c>
      <c r="B18" s="56">
        <v>15</v>
      </c>
      <c r="C18" s="26">
        <v>5</v>
      </c>
      <c r="D18" s="25">
        <v>4</v>
      </c>
      <c r="E18" s="25">
        <v>4</v>
      </c>
      <c r="F18" s="25">
        <v>0</v>
      </c>
      <c r="G18" s="25">
        <v>0</v>
      </c>
      <c r="H18" s="25">
        <f t="shared" si="0"/>
        <v>26</v>
      </c>
      <c r="I18" s="25">
        <v>40</v>
      </c>
      <c r="J18" s="80">
        <f t="shared" si="1"/>
        <v>66</v>
      </c>
      <c r="K18" s="79">
        <v>64</v>
      </c>
      <c r="L18" s="76">
        <f t="shared" si="2"/>
        <v>130</v>
      </c>
      <c r="Q18" s="3"/>
    </row>
    <row r="19" spans="1:17" x14ac:dyDescent="0.35">
      <c r="A19" s="50" t="s">
        <v>11</v>
      </c>
      <c r="B19" s="56">
        <v>16</v>
      </c>
      <c r="C19" s="26">
        <v>5</v>
      </c>
      <c r="D19" s="25">
        <v>5</v>
      </c>
      <c r="E19" s="25">
        <v>3</v>
      </c>
      <c r="F19" s="25">
        <v>2</v>
      </c>
      <c r="G19" s="25">
        <v>0</v>
      </c>
      <c r="H19" s="25">
        <f t="shared" si="0"/>
        <v>30</v>
      </c>
      <c r="I19" s="25">
        <v>20</v>
      </c>
      <c r="J19" s="80">
        <f t="shared" si="1"/>
        <v>50</v>
      </c>
      <c r="K19" s="79">
        <v>79</v>
      </c>
      <c r="L19" s="76">
        <f t="shared" si="2"/>
        <v>129</v>
      </c>
      <c r="Q19" s="2"/>
    </row>
    <row r="20" spans="1:17" x14ac:dyDescent="0.35">
      <c r="A20" s="52" t="s">
        <v>19</v>
      </c>
      <c r="B20" s="56">
        <v>17</v>
      </c>
      <c r="C20" s="26">
        <v>5</v>
      </c>
      <c r="D20" s="25">
        <v>4</v>
      </c>
      <c r="E20" s="25">
        <v>3</v>
      </c>
      <c r="F20" s="25">
        <v>2</v>
      </c>
      <c r="G20" s="25">
        <v>0</v>
      </c>
      <c r="H20" s="25">
        <f t="shared" si="0"/>
        <v>28</v>
      </c>
      <c r="I20" s="25">
        <v>30</v>
      </c>
      <c r="J20" s="80">
        <f t="shared" si="1"/>
        <v>58</v>
      </c>
      <c r="K20" s="79">
        <v>71</v>
      </c>
      <c r="L20" s="76">
        <f t="shared" si="2"/>
        <v>129</v>
      </c>
      <c r="Q20" s="2"/>
    </row>
    <row r="21" spans="1:17" x14ac:dyDescent="0.35">
      <c r="A21" s="50" t="s">
        <v>17</v>
      </c>
      <c r="B21" s="56">
        <v>18</v>
      </c>
      <c r="C21" s="26">
        <v>5</v>
      </c>
      <c r="D21" s="25">
        <v>5</v>
      </c>
      <c r="E21" s="25">
        <v>4</v>
      </c>
      <c r="F21" s="25">
        <v>1</v>
      </c>
      <c r="G21" s="25">
        <v>0</v>
      </c>
      <c r="H21" s="25">
        <f t="shared" si="0"/>
        <v>30</v>
      </c>
      <c r="I21" s="25">
        <v>20</v>
      </c>
      <c r="J21" s="80">
        <f t="shared" si="1"/>
        <v>50</v>
      </c>
      <c r="K21" s="79">
        <v>78</v>
      </c>
      <c r="L21" s="76">
        <f t="shared" si="2"/>
        <v>128</v>
      </c>
      <c r="Q21" s="2"/>
    </row>
    <row r="22" spans="1:17" x14ac:dyDescent="0.35">
      <c r="A22" s="50" t="s">
        <v>26</v>
      </c>
      <c r="B22" s="56">
        <v>19</v>
      </c>
      <c r="C22" s="26">
        <v>5</v>
      </c>
      <c r="D22" s="25">
        <v>4</v>
      </c>
      <c r="E22" s="25">
        <v>4</v>
      </c>
      <c r="F22" s="25">
        <v>4</v>
      </c>
      <c r="G22" s="25">
        <v>0</v>
      </c>
      <c r="H22" s="25">
        <f t="shared" si="0"/>
        <v>34</v>
      </c>
      <c r="I22" s="25">
        <v>10</v>
      </c>
      <c r="J22" s="80">
        <f t="shared" si="1"/>
        <v>44</v>
      </c>
      <c r="K22" s="79">
        <v>80</v>
      </c>
      <c r="L22" s="76">
        <f t="shared" si="2"/>
        <v>124</v>
      </c>
      <c r="Q22" s="2"/>
    </row>
    <row r="23" spans="1:17" x14ac:dyDescent="0.35">
      <c r="A23" s="50" t="s">
        <v>30</v>
      </c>
      <c r="B23" s="56">
        <v>20</v>
      </c>
      <c r="C23" s="26">
        <v>5</v>
      </c>
      <c r="D23" s="25">
        <v>5</v>
      </c>
      <c r="E23" s="25">
        <v>4</v>
      </c>
      <c r="F23" s="25">
        <v>2</v>
      </c>
      <c r="G23" s="25">
        <v>0</v>
      </c>
      <c r="H23" s="25">
        <f t="shared" si="0"/>
        <v>32</v>
      </c>
      <c r="I23" s="25">
        <v>35</v>
      </c>
      <c r="J23" s="80">
        <f t="shared" si="1"/>
        <v>67</v>
      </c>
      <c r="K23" s="79">
        <v>57</v>
      </c>
      <c r="L23" s="76">
        <f t="shared" si="2"/>
        <v>124</v>
      </c>
      <c r="Q23" s="2"/>
    </row>
    <row r="24" spans="1:17" x14ac:dyDescent="0.35">
      <c r="A24" s="50" t="s">
        <v>43</v>
      </c>
      <c r="B24" s="56">
        <v>21</v>
      </c>
      <c r="C24" s="26">
        <v>5</v>
      </c>
      <c r="D24" s="25">
        <v>5</v>
      </c>
      <c r="E24" s="25">
        <v>3</v>
      </c>
      <c r="F24" s="25">
        <v>1</v>
      </c>
      <c r="G24" s="25">
        <v>0</v>
      </c>
      <c r="H24" s="25">
        <f t="shared" si="0"/>
        <v>28</v>
      </c>
      <c r="I24" s="25">
        <v>35</v>
      </c>
      <c r="J24" s="80">
        <f t="shared" si="1"/>
        <v>63</v>
      </c>
      <c r="K24" s="79">
        <v>60</v>
      </c>
      <c r="L24" s="76">
        <f t="shared" si="2"/>
        <v>123</v>
      </c>
      <c r="Q24" s="3"/>
    </row>
    <row r="25" spans="1:17" x14ac:dyDescent="0.35">
      <c r="A25" s="50" t="s">
        <v>39</v>
      </c>
      <c r="B25" s="56">
        <v>22</v>
      </c>
      <c r="C25" s="26">
        <v>3</v>
      </c>
      <c r="D25" s="25">
        <v>3</v>
      </c>
      <c r="E25" s="25">
        <v>1</v>
      </c>
      <c r="F25" s="25">
        <v>0</v>
      </c>
      <c r="G25" s="25">
        <v>0</v>
      </c>
      <c r="H25" s="25">
        <f t="shared" si="0"/>
        <v>14</v>
      </c>
      <c r="I25" s="25">
        <v>30</v>
      </c>
      <c r="J25" s="80">
        <f t="shared" si="1"/>
        <v>44</v>
      </c>
      <c r="K25" s="79">
        <v>71</v>
      </c>
      <c r="L25" s="76">
        <f t="shared" si="2"/>
        <v>115</v>
      </c>
      <c r="Q25" s="3"/>
    </row>
    <row r="26" spans="1:17" x14ac:dyDescent="0.35">
      <c r="A26" s="50" t="s">
        <v>28</v>
      </c>
      <c r="B26" s="56">
        <v>23</v>
      </c>
      <c r="C26" s="26">
        <v>5</v>
      </c>
      <c r="D26" s="25">
        <v>4</v>
      </c>
      <c r="E26" s="25">
        <v>4</v>
      </c>
      <c r="F26" s="25">
        <v>2</v>
      </c>
      <c r="G26" s="25">
        <v>0</v>
      </c>
      <c r="H26" s="25">
        <f t="shared" si="0"/>
        <v>30</v>
      </c>
      <c r="I26" s="25">
        <v>25</v>
      </c>
      <c r="J26" s="80">
        <f t="shared" si="1"/>
        <v>55</v>
      </c>
      <c r="K26" s="79">
        <v>59</v>
      </c>
      <c r="L26" s="76">
        <f t="shared" si="2"/>
        <v>114</v>
      </c>
      <c r="Q26" s="2"/>
    </row>
    <row r="27" spans="1:17" x14ac:dyDescent="0.35">
      <c r="A27" s="50" t="s">
        <v>29</v>
      </c>
      <c r="B27" s="56">
        <v>24</v>
      </c>
      <c r="C27" s="26">
        <v>5</v>
      </c>
      <c r="D27" s="25">
        <v>2</v>
      </c>
      <c r="E27" s="25">
        <v>2</v>
      </c>
      <c r="F27" s="25">
        <v>3</v>
      </c>
      <c r="G27" s="25">
        <v>1</v>
      </c>
      <c r="H27" s="25">
        <f t="shared" si="0"/>
        <v>26</v>
      </c>
      <c r="I27" s="25">
        <v>30</v>
      </c>
      <c r="J27" s="80">
        <f t="shared" si="1"/>
        <v>56</v>
      </c>
      <c r="K27" s="79">
        <v>58</v>
      </c>
      <c r="L27" s="76">
        <f t="shared" si="2"/>
        <v>114</v>
      </c>
      <c r="Q27" s="2"/>
    </row>
    <row r="28" spans="1:17" x14ac:dyDescent="0.35">
      <c r="A28" s="50" t="s">
        <v>140</v>
      </c>
      <c r="B28" s="56">
        <v>25</v>
      </c>
      <c r="C28" s="26">
        <v>5</v>
      </c>
      <c r="D28" s="25">
        <v>4</v>
      </c>
      <c r="E28" s="25">
        <v>3</v>
      </c>
      <c r="F28" s="25">
        <v>3</v>
      </c>
      <c r="G28" s="25">
        <v>1</v>
      </c>
      <c r="H28" s="25">
        <f t="shared" si="0"/>
        <v>32</v>
      </c>
      <c r="I28" s="25">
        <v>40</v>
      </c>
      <c r="J28" s="80">
        <f t="shared" si="1"/>
        <v>72</v>
      </c>
      <c r="K28" s="79">
        <v>40</v>
      </c>
      <c r="L28" s="76">
        <f t="shared" si="2"/>
        <v>112</v>
      </c>
      <c r="Q28" s="2"/>
    </row>
    <row r="29" spans="1:17" x14ac:dyDescent="0.35">
      <c r="A29" s="50" t="s">
        <v>34</v>
      </c>
      <c r="B29" s="56">
        <v>26</v>
      </c>
      <c r="C29" s="26">
        <v>2</v>
      </c>
      <c r="D29" s="25">
        <v>2</v>
      </c>
      <c r="E29" s="25">
        <v>2</v>
      </c>
      <c r="F29" s="25">
        <v>2</v>
      </c>
      <c r="G29" s="25">
        <v>0</v>
      </c>
      <c r="H29" s="25">
        <f t="shared" si="0"/>
        <v>16</v>
      </c>
      <c r="I29" s="25">
        <v>25</v>
      </c>
      <c r="J29" s="80">
        <f t="shared" si="1"/>
        <v>41</v>
      </c>
      <c r="K29" s="79">
        <v>69</v>
      </c>
      <c r="L29" s="76">
        <f t="shared" si="2"/>
        <v>110</v>
      </c>
      <c r="Q29" s="2"/>
    </row>
    <row r="30" spans="1:17" x14ac:dyDescent="0.35">
      <c r="A30" s="50" t="s">
        <v>12</v>
      </c>
      <c r="B30" s="56">
        <v>27</v>
      </c>
      <c r="C30" s="26">
        <v>5</v>
      </c>
      <c r="D30" s="25">
        <v>5</v>
      </c>
      <c r="E30" s="25">
        <v>3</v>
      </c>
      <c r="F30" s="25">
        <v>3</v>
      </c>
      <c r="G30" s="25">
        <v>3</v>
      </c>
      <c r="H30" s="25">
        <f t="shared" si="0"/>
        <v>38</v>
      </c>
      <c r="I30" s="25">
        <v>10</v>
      </c>
      <c r="J30" s="80">
        <f t="shared" si="1"/>
        <v>48</v>
      </c>
      <c r="K30" s="79">
        <v>59</v>
      </c>
      <c r="L30" s="76">
        <f t="shared" si="2"/>
        <v>107</v>
      </c>
      <c r="Q30" s="3"/>
    </row>
    <row r="31" spans="1:17" x14ac:dyDescent="0.35">
      <c r="A31" s="50" t="s">
        <v>44</v>
      </c>
      <c r="B31" s="56">
        <v>28</v>
      </c>
      <c r="C31" s="26">
        <v>5</v>
      </c>
      <c r="D31" s="25">
        <v>4</v>
      </c>
      <c r="E31" s="25">
        <v>3</v>
      </c>
      <c r="F31" s="25">
        <v>3</v>
      </c>
      <c r="G31" s="25">
        <v>1</v>
      </c>
      <c r="H31" s="25">
        <f t="shared" si="0"/>
        <v>32</v>
      </c>
      <c r="I31" s="25">
        <v>10</v>
      </c>
      <c r="J31" s="80">
        <f t="shared" si="1"/>
        <v>42</v>
      </c>
      <c r="K31" s="79">
        <v>63</v>
      </c>
      <c r="L31" s="76">
        <f t="shared" si="2"/>
        <v>105</v>
      </c>
      <c r="Q31" s="3"/>
    </row>
    <row r="32" spans="1:17" x14ac:dyDescent="0.35">
      <c r="A32" s="50" t="s">
        <v>27</v>
      </c>
      <c r="B32" s="56">
        <v>29</v>
      </c>
      <c r="C32" s="26">
        <v>5</v>
      </c>
      <c r="D32" s="25">
        <v>5</v>
      </c>
      <c r="E32" s="25">
        <v>4</v>
      </c>
      <c r="F32" s="25">
        <v>3</v>
      </c>
      <c r="G32" s="25">
        <v>3</v>
      </c>
      <c r="H32" s="25">
        <f t="shared" si="0"/>
        <v>40</v>
      </c>
      <c r="I32" s="25">
        <v>10</v>
      </c>
      <c r="J32" s="80">
        <f t="shared" si="1"/>
        <v>50</v>
      </c>
      <c r="K32" s="79">
        <v>53</v>
      </c>
      <c r="L32" s="76">
        <f t="shared" si="2"/>
        <v>103</v>
      </c>
      <c r="Q32" s="2"/>
    </row>
    <row r="33" spans="1:17" x14ac:dyDescent="0.35">
      <c r="A33" s="50" t="s">
        <v>33</v>
      </c>
      <c r="B33" s="56">
        <v>30</v>
      </c>
      <c r="C33" s="26">
        <v>5</v>
      </c>
      <c r="D33" s="25">
        <v>5</v>
      </c>
      <c r="E33" s="25">
        <v>4</v>
      </c>
      <c r="F33" s="25">
        <v>0</v>
      </c>
      <c r="G33" s="25">
        <v>0</v>
      </c>
      <c r="H33" s="25">
        <f t="shared" si="0"/>
        <v>28</v>
      </c>
      <c r="I33" s="25">
        <v>25</v>
      </c>
      <c r="J33" s="80">
        <f t="shared" si="1"/>
        <v>53</v>
      </c>
      <c r="K33" s="79">
        <v>48</v>
      </c>
      <c r="L33" s="76">
        <f t="shared" si="2"/>
        <v>101</v>
      </c>
      <c r="Q33" s="2"/>
    </row>
    <row r="34" spans="1:17" x14ac:dyDescent="0.35">
      <c r="A34" s="50" t="s">
        <v>37</v>
      </c>
      <c r="B34" s="56">
        <v>31</v>
      </c>
      <c r="C34" s="26">
        <v>5</v>
      </c>
      <c r="D34" s="25">
        <v>4</v>
      </c>
      <c r="E34" s="25">
        <v>2</v>
      </c>
      <c r="F34" s="25">
        <v>1</v>
      </c>
      <c r="G34" s="25">
        <v>0</v>
      </c>
      <c r="H34" s="25">
        <f t="shared" si="0"/>
        <v>24</v>
      </c>
      <c r="I34" s="25">
        <v>20</v>
      </c>
      <c r="J34" s="80">
        <f t="shared" si="1"/>
        <v>44</v>
      </c>
      <c r="K34" s="79">
        <v>57</v>
      </c>
      <c r="L34" s="76">
        <f t="shared" si="2"/>
        <v>101</v>
      </c>
      <c r="Q34" s="2"/>
    </row>
    <row r="35" spans="1:17" x14ac:dyDescent="0.35">
      <c r="A35" s="50" t="s">
        <v>14</v>
      </c>
      <c r="B35" s="56">
        <v>32</v>
      </c>
      <c r="C35" s="26">
        <v>5</v>
      </c>
      <c r="D35" s="25">
        <v>5</v>
      </c>
      <c r="E35" s="25">
        <v>1</v>
      </c>
      <c r="F35" s="25">
        <v>0</v>
      </c>
      <c r="G35" s="25">
        <v>0</v>
      </c>
      <c r="H35" s="25">
        <f t="shared" si="0"/>
        <v>22</v>
      </c>
      <c r="I35" s="25">
        <v>25</v>
      </c>
      <c r="J35" s="80">
        <f t="shared" si="1"/>
        <v>47</v>
      </c>
      <c r="K35" s="79">
        <v>52</v>
      </c>
      <c r="L35" s="76">
        <f t="shared" si="2"/>
        <v>99</v>
      </c>
      <c r="Q35" s="2"/>
    </row>
    <row r="36" spans="1:17" x14ac:dyDescent="0.35">
      <c r="A36" s="50" t="s">
        <v>35</v>
      </c>
      <c r="B36" s="56">
        <v>33</v>
      </c>
      <c r="C36" s="26">
        <v>5</v>
      </c>
      <c r="D36" s="25">
        <v>5</v>
      </c>
      <c r="E36" s="25">
        <v>0</v>
      </c>
      <c r="F36" s="25">
        <v>0</v>
      </c>
      <c r="G36" s="25">
        <v>0</v>
      </c>
      <c r="H36" s="25">
        <f t="shared" ref="H36:H67" si="3">(C36+D36+E36+F36+G36)*2</f>
        <v>20</v>
      </c>
      <c r="I36" s="25">
        <v>30</v>
      </c>
      <c r="J36" s="80">
        <f t="shared" ref="J36:J67" si="4">H36+I36</f>
        <v>50</v>
      </c>
      <c r="K36" s="79">
        <v>47</v>
      </c>
      <c r="L36" s="76">
        <f t="shared" ref="L36:L67" si="5">J36+K36</f>
        <v>97</v>
      </c>
      <c r="Q36" s="2"/>
    </row>
    <row r="37" spans="1:17" x14ac:dyDescent="0.35">
      <c r="A37" s="50" t="s">
        <v>48</v>
      </c>
      <c r="B37" s="56">
        <v>34</v>
      </c>
      <c r="C37" s="26">
        <v>5</v>
      </c>
      <c r="D37" s="25">
        <v>5</v>
      </c>
      <c r="E37" s="25">
        <v>4</v>
      </c>
      <c r="F37" s="25">
        <v>4</v>
      </c>
      <c r="G37" s="25">
        <v>1</v>
      </c>
      <c r="H37" s="25">
        <f t="shared" si="3"/>
        <v>38</v>
      </c>
      <c r="I37" s="25">
        <v>25</v>
      </c>
      <c r="J37" s="80">
        <f t="shared" si="4"/>
        <v>63</v>
      </c>
      <c r="K37" s="79">
        <v>33</v>
      </c>
      <c r="L37" s="76">
        <f t="shared" si="5"/>
        <v>96</v>
      </c>
      <c r="Q37" s="2"/>
    </row>
    <row r="38" spans="1:17" x14ac:dyDescent="0.35">
      <c r="A38" s="51" t="s">
        <v>0</v>
      </c>
      <c r="B38" s="56">
        <v>35</v>
      </c>
      <c r="C38" s="26">
        <v>5</v>
      </c>
      <c r="D38" s="25">
        <v>4</v>
      </c>
      <c r="E38" s="25">
        <v>2</v>
      </c>
      <c r="F38" s="25">
        <v>2</v>
      </c>
      <c r="G38" s="25">
        <v>0</v>
      </c>
      <c r="H38" s="25">
        <f t="shared" si="3"/>
        <v>26</v>
      </c>
      <c r="I38" s="25">
        <v>25</v>
      </c>
      <c r="J38" s="80">
        <f t="shared" si="4"/>
        <v>51</v>
      </c>
      <c r="K38" s="79">
        <v>43</v>
      </c>
      <c r="L38" s="76">
        <f t="shared" si="5"/>
        <v>94</v>
      </c>
      <c r="Q38" s="5"/>
    </row>
    <row r="39" spans="1:17" x14ac:dyDescent="0.35">
      <c r="A39" s="50" t="s">
        <v>2</v>
      </c>
      <c r="B39" s="56">
        <v>36</v>
      </c>
      <c r="C39" s="26">
        <v>5</v>
      </c>
      <c r="D39" s="25">
        <v>4</v>
      </c>
      <c r="E39" s="25">
        <v>1</v>
      </c>
      <c r="F39" s="25">
        <v>1</v>
      </c>
      <c r="G39" s="25">
        <v>0</v>
      </c>
      <c r="H39" s="25">
        <f t="shared" si="3"/>
        <v>22</v>
      </c>
      <c r="I39" s="25">
        <v>35</v>
      </c>
      <c r="J39" s="80">
        <f t="shared" si="4"/>
        <v>57</v>
      </c>
      <c r="K39" s="79">
        <v>30</v>
      </c>
      <c r="L39" s="76">
        <f t="shared" si="5"/>
        <v>87</v>
      </c>
      <c r="Q39" s="3"/>
    </row>
    <row r="40" spans="1:17" x14ac:dyDescent="0.35">
      <c r="A40" s="52" t="s">
        <v>23</v>
      </c>
      <c r="B40" s="56">
        <v>37</v>
      </c>
      <c r="C40" s="26">
        <v>0</v>
      </c>
      <c r="D40" s="25">
        <v>0</v>
      </c>
      <c r="E40" s="25">
        <v>0</v>
      </c>
      <c r="F40" s="25">
        <v>0</v>
      </c>
      <c r="G40" s="25">
        <v>0</v>
      </c>
      <c r="H40" s="25">
        <f t="shared" si="3"/>
        <v>0</v>
      </c>
      <c r="I40" s="25">
        <v>15</v>
      </c>
      <c r="J40" s="80">
        <f t="shared" si="4"/>
        <v>15</v>
      </c>
      <c r="K40" s="79">
        <v>67</v>
      </c>
      <c r="L40" s="76">
        <f t="shared" si="5"/>
        <v>82</v>
      </c>
      <c r="Q40" s="3"/>
    </row>
    <row r="41" spans="1:17" x14ac:dyDescent="0.35">
      <c r="A41" s="50" t="s">
        <v>45</v>
      </c>
      <c r="B41" s="56">
        <v>38</v>
      </c>
      <c r="C41" s="26">
        <v>4</v>
      </c>
      <c r="D41" s="25">
        <v>2</v>
      </c>
      <c r="E41" s="25">
        <v>0</v>
      </c>
      <c r="F41" s="25">
        <v>0</v>
      </c>
      <c r="G41" s="25">
        <v>0</v>
      </c>
      <c r="H41" s="25">
        <f t="shared" si="3"/>
        <v>12</v>
      </c>
      <c r="I41" s="25">
        <v>30</v>
      </c>
      <c r="J41" s="80">
        <f t="shared" si="4"/>
        <v>42</v>
      </c>
      <c r="K41" s="79">
        <v>34</v>
      </c>
      <c r="L41" s="76">
        <f t="shared" si="5"/>
        <v>76</v>
      </c>
      <c r="Q41" s="2"/>
    </row>
    <row r="42" spans="1:17" x14ac:dyDescent="0.35">
      <c r="A42" s="50" t="s">
        <v>9</v>
      </c>
      <c r="B42" s="56">
        <v>39</v>
      </c>
      <c r="C42" s="26">
        <v>4</v>
      </c>
      <c r="D42" s="25">
        <v>4</v>
      </c>
      <c r="E42" s="25">
        <v>3</v>
      </c>
      <c r="F42" s="25">
        <v>0</v>
      </c>
      <c r="G42" s="25">
        <v>0</v>
      </c>
      <c r="H42" s="25">
        <f t="shared" si="3"/>
        <v>22</v>
      </c>
      <c r="I42" s="25">
        <v>20</v>
      </c>
      <c r="J42" s="80">
        <f t="shared" si="4"/>
        <v>42</v>
      </c>
      <c r="K42" s="79">
        <v>26</v>
      </c>
      <c r="L42" s="76">
        <f t="shared" si="5"/>
        <v>68</v>
      </c>
      <c r="Q42" s="2"/>
    </row>
    <row r="43" spans="1:17" x14ac:dyDescent="0.35">
      <c r="A43" s="50" t="s">
        <v>13</v>
      </c>
      <c r="B43" s="56">
        <v>40</v>
      </c>
      <c r="C43" s="26">
        <v>5</v>
      </c>
      <c r="D43" s="25">
        <v>5</v>
      </c>
      <c r="E43" s="25">
        <v>2</v>
      </c>
      <c r="F43" s="25">
        <v>1</v>
      </c>
      <c r="G43" s="25">
        <v>0</v>
      </c>
      <c r="H43" s="25">
        <f t="shared" si="3"/>
        <v>26</v>
      </c>
      <c r="I43" s="25">
        <v>15</v>
      </c>
      <c r="J43" s="80">
        <f t="shared" si="4"/>
        <v>41</v>
      </c>
      <c r="K43" s="79">
        <v>26</v>
      </c>
      <c r="L43" s="76">
        <f t="shared" si="5"/>
        <v>67</v>
      </c>
      <c r="Q43" s="2"/>
    </row>
    <row r="44" spans="1:17" x14ac:dyDescent="0.35">
      <c r="A44" s="50" t="s">
        <v>18</v>
      </c>
      <c r="B44" s="56">
        <v>41</v>
      </c>
      <c r="C44" s="26">
        <v>5</v>
      </c>
      <c r="D44" s="25">
        <v>4</v>
      </c>
      <c r="E44" s="25">
        <v>2</v>
      </c>
      <c r="F44" s="25">
        <v>0</v>
      </c>
      <c r="G44" s="25">
        <v>0</v>
      </c>
      <c r="H44" s="25">
        <f t="shared" si="3"/>
        <v>22</v>
      </c>
      <c r="I44" s="25">
        <v>10</v>
      </c>
      <c r="J44" s="80">
        <f t="shared" si="4"/>
        <v>32</v>
      </c>
      <c r="K44" s="79">
        <v>35</v>
      </c>
      <c r="L44" s="76">
        <f t="shared" si="5"/>
        <v>67</v>
      </c>
      <c r="Q44" s="2"/>
    </row>
    <row r="45" spans="1:17" x14ac:dyDescent="0.35">
      <c r="A45" s="50" t="s">
        <v>55</v>
      </c>
      <c r="B45" s="56">
        <v>42</v>
      </c>
      <c r="C45" s="26">
        <v>5</v>
      </c>
      <c r="D45" s="25">
        <v>5</v>
      </c>
      <c r="E45" s="25">
        <v>4</v>
      </c>
      <c r="F45" s="25">
        <v>1</v>
      </c>
      <c r="G45" s="25">
        <v>0</v>
      </c>
      <c r="H45" s="25">
        <f t="shared" si="3"/>
        <v>30</v>
      </c>
      <c r="I45" s="25">
        <v>35</v>
      </c>
      <c r="J45" s="80">
        <f t="shared" si="4"/>
        <v>65</v>
      </c>
      <c r="K45" s="79">
        <v>0</v>
      </c>
      <c r="L45" s="76">
        <f t="shared" si="5"/>
        <v>65</v>
      </c>
      <c r="Q45" s="3"/>
    </row>
    <row r="46" spans="1:17" x14ac:dyDescent="0.35">
      <c r="A46" s="50" t="s">
        <v>31</v>
      </c>
      <c r="B46" s="56">
        <v>43</v>
      </c>
      <c r="C46" s="26">
        <v>5</v>
      </c>
      <c r="D46" s="25">
        <v>2</v>
      </c>
      <c r="E46" s="25">
        <v>1</v>
      </c>
      <c r="F46" s="25">
        <v>0</v>
      </c>
      <c r="G46" s="25">
        <v>0</v>
      </c>
      <c r="H46" s="25">
        <f t="shared" si="3"/>
        <v>16</v>
      </c>
      <c r="I46" s="25">
        <v>35</v>
      </c>
      <c r="J46" s="80">
        <f t="shared" si="4"/>
        <v>51</v>
      </c>
      <c r="K46" s="79">
        <v>0</v>
      </c>
      <c r="L46" s="76">
        <f t="shared" si="5"/>
        <v>51</v>
      </c>
      <c r="Q46" s="2"/>
    </row>
    <row r="47" spans="1:17" x14ac:dyDescent="0.35">
      <c r="A47" s="50" t="s">
        <v>40</v>
      </c>
      <c r="B47" s="56">
        <v>44</v>
      </c>
      <c r="C47" s="26">
        <v>4</v>
      </c>
      <c r="D47" s="25">
        <v>0</v>
      </c>
      <c r="E47" s="25">
        <v>0</v>
      </c>
      <c r="F47" s="25">
        <v>0</v>
      </c>
      <c r="G47" s="25">
        <v>0</v>
      </c>
      <c r="H47" s="25">
        <f t="shared" si="3"/>
        <v>8</v>
      </c>
      <c r="I47" s="25">
        <v>5</v>
      </c>
      <c r="J47" s="80">
        <f t="shared" si="4"/>
        <v>13</v>
      </c>
      <c r="K47" s="79">
        <v>36</v>
      </c>
      <c r="L47" s="76">
        <f t="shared" si="5"/>
        <v>49</v>
      </c>
      <c r="Q47" s="2"/>
    </row>
    <row r="48" spans="1:17" x14ac:dyDescent="0.35">
      <c r="A48" s="50" t="s">
        <v>47</v>
      </c>
      <c r="B48" s="56">
        <v>45</v>
      </c>
      <c r="C48" s="26">
        <v>0</v>
      </c>
      <c r="D48" s="25">
        <v>0</v>
      </c>
      <c r="E48" s="25">
        <v>0</v>
      </c>
      <c r="F48" s="25">
        <v>0</v>
      </c>
      <c r="G48" s="25">
        <v>0</v>
      </c>
      <c r="H48" s="25">
        <f t="shared" si="3"/>
        <v>0</v>
      </c>
      <c r="I48" s="25">
        <v>5</v>
      </c>
      <c r="J48" s="80">
        <f t="shared" si="4"/>
        <v>5</v>
      </c>
      <c r="K48" s="79">
        <v>44</v>
      </c>
      <c r="L48" s="76">
        <f t="shared" si="5"/>
        <v>49</v>
      </c>
      <c r="Q48" s="2"/>
    </row>
    <row r="49" spans="1:17" x14ac:dyDescent="0.35">
      <c r="A49" s="50" t="s">
        <v>54</v>
      </c>
      <c r="B49" s="56">
        <v>46</v>
      </c>
      <c r="C49" s="26">
        <v>4</v>
      </c>
      <c r="D49" s="25">
        <v>3</v>
      </c>
      <c r="E49" s="25">
        <v>3</v>
      </c>
      <c r="F49" s="25">
        <v>1</v>
      </c>
      <c r="G49" s="25">
        <v>0</v>
      </c>
      <c r="H49" s="25">
        <f t="shared" si="3"/>
        <v>22</v>
      </c>
      <c r="I49" s="25">
        <v>25</v>
      </c>
      <c r="J49" s="80">
        <f t="shared" si="4"/>
        <v>47</v>
      </c>
      <c r="K49" s="79">
        <v>0</v>
      </c>
      <c r="L49" s="76">
        <f t="shared" si="5"/>
        <v>47</v>
      </c>
      <c r="Q49" s="2"/>
    </row>
    <row r="50" spans="1:17" x14ac:dyDescent="0.35">
      <c r="A50" s="50" t="s">
        <v>52</v>
      </c>
      <c r="B50" s="56">
        <v>47</v>
      </c>
      <c r="C50" s="26">
        <v>5</v>
      </c>
      <c r="D50" s="25">
        <v>4</v>
      </c>
      <c r="E50" s="25">
        <v>3</v>
      </c>
      <c r="F50" s="25">
        <v>0</v>
      </c>
      <c r="G50" s="25">
        <v>0</v>
      </c>
      <c r="H50" s="25">
        <f t="shared" si="3"/>
        <v>24</v>
      </c>
      <c r="I50" s="25">
        <v>20</v>
      </c>
      <c r="J50" s="80">
        <f t="shared" si="4"/>
        <v>44</v>
      </c>
      <c r="K50" s="79">
        <v>0</v>
      </c>
      <c r="L50" s="76">
        <f t="shared" si="5"/>
        <v>44</v>
      </c>
      <c r="Q50" s="3"/>
    </row>
    <row r="51" spans="1:17" x14ac:dyDescent="0.35">
      <c r="A51" s="50" t="s">
        <v>141</v>
      </c>
      <c r="B51" s="56">
        <v>48</v>
      </c>
      <c r="C51" s="26">
        <v>0</v>
      </c>
      <c r="D51" s="25">
        <v>0</v>
      </c>
      <c r="E51" s="25">
        <v>0</v>
      </c>
      <c r="F51" s="25">
        <v>0</v>
      </c>
      <c r="G51" s="25">
        <v>0</v>
      </c>
      <c r="H51" s="25">
        <f t="shared" si="3"/>
        <v>0</v>
      </c>
      <c r="I51" s="25">
        <v>0</v>
      </c>
      <c r="J51" s="80">
        <f t="shared" si="4"/>
        <v>0</v>
      </c>
      <c r="K51" s="80">
        <v>43</v>
      </c>
      <c r="L51" s="76">
        <f t="shared" si="5"/>
        <v>43</v>
      </c>
      <c r="Q51" s="3"/>
    </row>
    <row r="52" spans="1:17" x14ac:dyDescent="0.35">
      <c r="A52" s="50" t="s">
        <v>46</v>
      </c>
      <c r="B52" s="56">
        <v>49</v>
      </c>
      <c r="C52" s="26">
        <v>5</v>
      </c>
      <c r="D52" s="25">
        <v>4</v>
      </c>
      <c r="E52" s="25">
        <v>4</v>
      </c>
      <c r="F52" s="25">
        <v>0</v>
      </c>
      <c r="G52" s="25">
        <v>0</v>
      </c>
      <c r="H52" s="25">
        <f t="shared" si="3"/>
        <v>26</v>
      </c>
      <c r="I52" s="25">
        <v>10</v>
      </c>
      <c r="J52" s="80">
        <f t="shared" si="4"/>
        <v>36</v>
      </c>
      <c r="K52" s="79">
        <v>5</v>
      </c>
      <c r="L52" s="76">
        <f t="shared" si="5"/>
        <v>41</v>
      </c>
      <c r="Q52" s="2"/>
    </row>
    <row r="53" spans="1:17" x14ac:dyDescent="0.35">
      <c r="A53" s="50" t="s">
        <v>42</v>
      </c>
      <c r="B53" s="56">
        <v>50</v>
      </c>
      <c r="C53" s="26">
        <v>3</v>
      </c>
      <c r="D53" s="25">
        <v>3</v>
      </c>
      <c r="E53" s="25">
        <v>0</v>
      </c>
      <c r="F53" s="25">
        <v>0</v>
      </c>
      <c r="G53" s="25">
        <v>0</v>
      </c>
      <c r="H53" s="25">
        <f t="shared" si="3"/>
        <v>12</v>
      </c>
      <c r="I53" s="25">
        <v>0</v>
      </c>
      <c r="J53" s="80">
        <f t="shared" si="4"/>
        <v>12</v>
      </c>
      <c r="K53" s="79">
        <v>23</v>
      </c>
      <c r="L53" s="76">
        <f t="shared" si="5"/>
        <v>35</v>
      </c>
      <c r="Q53" s="2"/>
    </row>
    <row r="54" spans="1:17" x14ac:dyDescent="0.35">
      <c r="A54" s="50" t="s">
        <v>53</v>
      </c>
      <c r="B54" s="56">
        <v>51</v>
      </c>
      <c r="C54" s="26">
        <v>2</v>
      </c>
      <c r="D54" s="25">
        <v>1</v>
      </c>
      <c r="E54" s="25">
        <v>0</v>
      </c>
      <c r="F54" s="25">
        <v>0</v>
      </c>
      <c r="G54" s="25">
        <v>0</v>
      </c>
      <c r="H54" s="25">
        <f t="shared" si="3"/>
        <v>6</v>
      </c>
      <c r="I54" s="25">
        <v>25</v>
      </c>
      <c r="J54" s="80">
        <f t="shared" si="4"/>
        <v>31</v>
      </c>
      <c r="K54" s="79">
        <v>0</v>
      </c>
      <c r="L54" s="76">
        <f t="shared" si="5"/>
        <v>31</v>
      </c>
      <c r="Q54" s="2"/>
    </row>
    <row r="55" spans="1:17" x14ac:dyDescent="0.35">
      <c r="A55" s="50" t="s">
        <v>8</v>
      </c>
      <c r="B55" s="56">
        <v>52</v>
      </c>
      <c r="C55" s="26">
        <v>0</v>
      </c>
      <c r="D55" s="25">
        <v>0</v>
      </c>
      <c r="E55" s="25">
        <v>0</v>
      </c>
      <c r="F55" s="25">
        <v>0</v>
      </c>
      <c r="G55" s="25">
        <v>0</v>
      </c>
      <c r="H55" s="25">
        <f t="shared" si="3"/>
        <v>0</v>
      </c>
      <c r="I55" s="25">
        <v>10</v>
      </c>
      <c r="J55" s="80">
        <f t="shared" si="4"/>
        <v>10</v>
      </c>
      <c r="K55" s="79">
        <v>1</v>
      </c>
      <c r="L55" s="76">
        <f t="shared" si="5"/>
        <v>11</v>
      </c>
      <c r="Q55" s="2"/>
    </row>
    <row r="56" spans="1:17" x14ac:dyDescent="0.35">
      <c r="A56" s="52" t="s">
        <v>4</v>
      </c>
      <c r="B56" s="56">
        <v>53</v>
      </c>
      <c r="C56" s="26">
        <v>0</v>
      </c>
      <c r="D56" s="25">
        <v>0</v>
      </c>
      <c r="E56" s="25">
        <v>0</v>
      </c>
      <c r="F56" s="25">
        <v>0</v>
      </c>
      <c r="G56" s="25">
        <v>0</v>
      </c>
      <c r="H56" s="25">
        <f t="shared" si="3"/>
        <v>0</v>
      </c>
      <c r="I56" s="25">
        <v>0</v>
      </c>
      <c r="J56" s="80">
        <f t="shared" si="4"/>
        <v>0</v>
      </c>
      <c r="K56" s="79">
        <v>0</v>
      </c>
      <c r="L56" s="76">
        <f t="shared" si="5"/>
        <v>0</v>
      </c>
      <c r="Q56" s="2"/>
    </row>
    <row r="57" spans="1:17" x14ac:dyDescent="0.35">
      <c r="A57" s="52" t="s">
        <v>5</v>
      </c>
      <c r="B57" s="56">
        <v>54</v>
      </c>
      <c r="C57" s="26">
        <v>0</v>
      </c>
      <c r="D57" s="25">
        <v>0</v>
      </c>
      <c r="E57" s="25">
        <v>0</v>
      </c>
      <c r="F57" s="25">
        <v>0</v>
      </c>
      <c r="G57" s="25">
        <v>0</v>
      </c>
      <c r="H57" s="25">
        <f t="shared" si="3"/>
        <v>0</v>
      </c>
      <c r="I57" s="25">
        <v>0</v>
      </c>
      <c r="J57" s="80">
        <f t="shared" si="4"/>
        <v>0</v>
      </c>
      <c r="K57" s="79">
        <v>0</v>
      </c>
      <c r="L57" s="76">
        <f t="shared" si="5"/>
        <v>0</v>
      </c>
      <c r="Q57" s="5"/>
    </row>
    <row r="58" spans="1:17" x14ac:dyDescent="0.35">
      <c r="A58" s="53" t="s">
        <v>6</v>
      </c>
      <c r="B58" s="56">
        <v>55</v>
      </c>
      <c r="C58" s="54">
        <v>0</v>
      </c>
      <c r="D58" s="44">
        <v>0</v>
      </c>
      <c r="E58" s="44">
        <v>0</v>
      </c>
      <c r="F58" s="44">
        <v>0</v>
      </c>
      <c r="G58" s="44">
        <v>0</v>
      </c>
      <c r="H58" s="44">
        <f t="shared" si="3"/>
        <v>0</v>
      </c>
      <c r="I58" s="44">
        <v>0</v>
      </c>
      <c r="J58" s="86">
        <f t="shared" si="4"/>
        <v>0</v>
      </c>
      <c r="K58" s="79">
        <v>0</v>
      </c>
      <c r="L58" s="76">
        <f t="shared" si="5"/>
        <v>0</v>
      </c>
      <c r="Q58" s="3"/>
    </row>
    <row r="59" spans="1:17" ht="21.75" thickBot="1" x14ac:dyDescent="0.4">
      <c r="A59" s="50" t="s">
        <v>25</v>
      </c>
      <c r="B59" s="57">
        <v>56</v>
      </c>
      <c r="C59" s="26">
        <v>0</v>
      </c>
      <c r="D59" s="25">
        <v>0</v>
      </c>
      <c r="E59" s="25">
        <v>0</v>
      </c>
      <c r="F59" s="25">
        <v>0</v>
      </c>
      <c r="G59" s="25">
        <v>0</v>
      </c>
      <c r="H59" s="25">
        <f t="shared" si="3"/>
        <v>0</v>
      </c>
      <c r="I59" s="25">
        <v>0</v>
      </c>
      <c r="J59" s="80">
        <f t="shared" si="4"/>
        <v>0</v>
      </c>
      <c r="K59" s="79">
        <v>0</v>
      </c>
      <c r="L59" s="76">
        <f t="shared" si="5"/>
        <v>0</v>
      </c>
      <c r="Q59" s="3"/>
    </row>
    <row r="60" spans="1:17" x14ac:dyDescent="0.35">
      <c r="Q60" s="2"/>
    </row>
    <row r="61" spans="1:17" x14ac:dyDescent="0.35">
      <c r="Q61" s="2"/>
    </row>
    <row r="62" spans="1:17" x14ac:dyDescent="0.35">
      <c r="Q62" s="2"/>
    </row>
    <row r="63" spans="1:17" x14ac:dyDescent="0.35">
      <c r="Q63" s="2"/>
    </row>
    <row r="64" spans="1:17" x14ac:dyDescent="0.35">
      <c r="Q64" s="5"/>
    </row>
    <row r="65" spans="17:17" x14ac:dyDescent="0.35">
      <c r="Q65" s="3"/>
    </row>
    <row r="66" spans="17:17" x14ac:dyDescent="0.35">
      <c r="Q66" s="2"/>
    </row>
    <row r="67" spans="17:17" x14ac:dyDescent="0.35">
      <c r="Q67" s="2"/>
    </row>
    <row r="68" spans="17:17" x14ac:dyDescent="0.35">
      <c r="Q68" s="2"/>
    </row>
    <row r="69" spans="17:17" x14ac:dyDescent="0.35">
      <c r="Q69" s="2"/>
    </row>
    <row r="70" spans="17:17" x14ac:dyDescent="0.35">
      <c r="Q70" s="2"/>
    </row>
    <row r="71" spans="17:17" x14ac:dyDescent="0.35">
      <c r="Q71" s="5"/>
    </row>
    <row r="72" spans="17:17" x14ac:dyDescent="0.35">
      <c r="Q72" s="3"/>
    </row>
    <row r="73" spans="17:17" x14ac:dyDescent="0.35">
      <c r="Q73" s="3"/>
    </row>
    <row r="74" spans="17:17" x14ac:dyDescent="0.35">
      <c r="Q74" s="2"/>
    </row>
    <row r="75" spans="17:17" x14ac:dyDescent="0.35">
      <c r="Q75" s="2"/>
    </row>
    <row r="76" spans="17:17" x14ac:dyDescent="0.35">
      <c r="Q76" s="2"/>
    </row>
    <row r="77" spans="17:17" x14ac:dyDescent="0.35">
      <c r="Q77" s="2"/>
    </row>
    <row r="78" spans="17:17" x14ac:dyDescent="0.35">
      <c r="Q78" s="5"/>
    </row>
    <row r="79" spans="17:17" x14ac:dyDescent="0.35">
      <c r="Q79" s="3"/>
    </row>
    <row r="80" spans="17:17" x14ac:dyDescent="0.35">
      <c r="Q80" s="3"/>
    </row>
    <row r="81" spans="17:17" x14ac:dyDescent="0.35">
      <c r="Q81" s="2"/>
    </row>
    <row r="82" spans="17:17" x14ac:dyDescent="0.35">
      <c r="Q82" s="2"/>
    </row>
    <row r="83" spans="17:17" x14ac:dyDescent="0.35">
      <c r="Q83" s="2"/>
    </row>
    <row r="84" spans="17:17" x14ac:dyDescent="0.35">
      <c r="Q84" s="2"/>
    </row>
    <row r="85" spans="17:17" x14ac:dyDescent="0.35">
      <c r="Q85" s="2"/>
    </row>
    <row r="86" spans="17:17" x14ac:dyDescent="0.35">
      <c r="Q86" s="3"/>
    </row>
    <row r="87" spans="17:17" x14ac:dyDescent="0.35">
      <c r="Q87" s="3"/>
    </row>
    <row r="88" spans="17:17" x14ac:dyDescent="0.35">
      <c r="Q88" s="2"/>
    </row>
    <row r="89" spans="17:17" x14ac:dyDescent="0.35">
      <c r="Q89" s="2"/>
    </row>
    <row r="90" spans="17:17" x14ac:dyDescent="0.35">
      <c r="Q90" s="2"/>
    </row>
    <row r="91" spans="17:17" x14ac:dyDescent="0.35">
      <c r="Q91" s="2"/>
    </row>
    <row r="92" spans="17:17" x14ac:dyDescent="0.35">
      <c r="Q92" s="2"/>
    </row>
    <row r="93" spans="17:17" x14ac:dyDescent="0.35">
      <c r="Q93" s="3"/>
    </row>
    <row r="94" spans="17:17" x14ac:dyDescent="0.35">
      <c r="Q94" s="3"/>
    </row>
    <row r="95" spans="17:17" x14ac:dyDescent="0.35">
      <c r="Q95" s="2"/>
    </row>
    <row r="96" spans="17:17" x14ac:dyDescent="0.35">
      <c r="Q96" s="2"/>
    </row>
    <row r="97" spans="17:17" x14ac:dyDescent="0.35">
      <c r="Q97" s="2"/>
    </row>
    <row r="98" spans="17:17" x14ac:dyDescent="0.35">
      <c r="Q98" s="2"/>
    </row>
    <row r="99" spans="17:17" x14ac:dyDescent="0.35">
      <c r="Q99" s="2"/>
    </row>
    <row r="100" spans="17:17" x14ac:dyDescent="0.35">
      <c r="Q100" s="2"/>
    </row>
    <row r="101" spans="17:17" x14ac:dyDescent="0.35">
      <c r="Q101" s="2"/>
    </row>
    <row r="102" spans="17:17" x14ac:dyDescent="0.35">
      <c r="Q102" s="2"/>
    </row>
    <row r="103" spans="17:17" x14ac:dyDescent="0.35">
      <c r="Q103" s="2"/>
    </row>
  </sheetData>
  <sortState ref="A4:L59">
    <sortCondition descending="1" ref="L4"/>
  </sortState>
  <mergeCells count="2">
    <mergeCell ref="C2:G2"/>
    <mergeCell ref="A1:L1"/>
  </mergeCells>
  <pageMargins left="0.7" right="0.7" top="0.75" bottom="0.75" header="0.3" footer="0.3"/>
  <pageSetup scale="6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70" zoomScaleNormal="70" workbookViewId="0">
      <selection activeCell="N12" sqref="N12"/>
    </sheetView>
  </sheetViews>
  <sheetFormatPr defaultRowHeight="21" x14ac:dyDescent="0.35"/>
  <cols>
    <col min="1" max="1" width="53.5703125" bestFit="1" customWidth="1"/>
    <col min="2" max="2" width="10.28515625" style="113" bestFit="1" customWidth="1"/>
    <col min="3" max="3" width="13.5703125" style="8" bestFit="1" customWidth="1"/>
    <col min="5" max="5" width="43" bestFit="1" customWidth="1"/>
    <col min="6" max="6" width="10.28515625" style="113" bestFit="1" customWidth="1"/>
    <col min="7" max="7" width="15.5703125" style="131" bestFit="1" customWidth="1"/>
    <col min="9" max="9" width="42.140625" bestFit="1" customWidth="1"/>
    <col min="10" max="10" width="9.140625" style="113"/>
    <col min="11" max="11" width="18" style="131" bestFit="1" customWidth="1"/>
  </cols>
  <sheetData>
    <row r="1" spans="1:11" ht="23.25" thickBot="1" x14ac:dyDescent="0.3">
      <c r="A1" s="143" t="s">
        <v>158</v>
      </c>
      <c r="B1" s="112" t="s">
        <v>131</v>
      </c>
      <c r="C1" s="72" t="s">
        <v>150</v>
      </c>
      <c r="E1" s="144" t="s">
        <v>159</v>
      </c>
      <c r="F1" s="112" t="s">
        <v>131</v>
      </c>
      <c r="G1" s="112" t="s">
        <v>150</v>
      </c>
      <c r="H1" s="72"/>
      <c r="I1" s="145" t="s">
        <v>237</v>
      </c>
      <c r="J1" s="112" t="s">
        <v>131</v>
      </c>
      <c r="K1" s="112" t="s">
        <v>150</v>
      </c>
    </row>
    <row r="2" spans="1:11" ht="21.75" thickBot="1" x14ac:dyDescent="0.4">
      <c r="A2" s="73"/>
      <c r="B2" s="122"/>
      <c r="C2" s="73"/>
      <c r="E2" s="3"/>
      <c r="I2" s="3"/>
    </row>
    <row r="3" spans="1:11" x14ac:dyDescent="0.35">
      <c r="A3" s="87" t="s">
        <v>160</v>
      </c>
      <c r="B3" s="123"/>
      <c r="C3" s="88"/>
      <c r="D3" s="89"/>
      <c r="E3" s="88" t="s">
        <v>160</v>
      </c>
      <c r="F3" s="114"/>
      <c r="G3" s="132"/>
      <c r="H3" s="90"/>
      <c r="I3" s="88" t="s">
        <v>160</v>
      </c>
      <c r="J3" s="119"/>
      <c r="K3" s="139"/>
    </row>
    <row r="4" spans="1:11" x14ac:dyDescent="0.35">
      <c r="A4" s="91"/>
      <c r="B4" s="124"/>
      <c r="C4" s="93"/>
      <c r="D4" s="94"/>
      <c r="E4" s="92"/>
      <c r="F4" s="115"/>
      <c r="G4" s="133"/>
      <c r="H4" s="43"/>
      <c r="I4" s="92"/>
      <c r="J4" s="120"/>
      <c r="K4" s="140"/>
    </row>
    <row r="5" spans="1:11" x14ac:dyDescent="0.35">
      <c r="A5" s="95" t="s">
        <v>161</v>
      </c>
      <c r="B5" s="125">
        <v>43</v>
      </c>
      <c r="C5" s="96"/>
      <c r="D5" s="94"/>
      <c r="E5" s="92" t="s">
        <v>161</v>
      </c>
      <c r="F5" s="115">
        <v>51</v>
      </c>
      <c r="G5" s="133"/>
      <c r="H5" s="43"/>
      <c r="I5" s="92" t="s">
        <v>161</v>
      </c>
      <c r="J5" s="120">
        <v>94</v>
      </c>
      <c r="K5" s="140"/>
    </row>
    <row r="6" spans="1:11" x14ac:dyDescent="0.35">
      <c r="A6" s="91" t="s">
        <v>162</v>
      </c>
      <c r="B6" s="124">
        <v>77</v>
      </c>
      <c r="C6" s="93"/>
      <c r="D6" s="94"/>
      <c r="E6" s="92" t="s">
        <v>162</v>
      </c>
      <c r="F6" s="115">
        <v>86</v>
      </c>
      <c r="G6" s="133"/>
      <c r="H6" s="43"/>
      <c r="I6" s="92" t="s">
        <v>162</v>
      </c>
      <c r="J6" s="120">
        <v>163</v>
      </c>
      <c r="K6" s="140"/>
    </row>
    <row r="7" spans="1:11" x14ac:dyDescent="0.35">
      <c r="A7" s="91" t="s">
        <v>163</v>
      </c>
      <c r="B7" s="124">
        <v>30</v>
      </c>
      <c r="C7" s="93" t="s">
        <v>249</v>
      </c>
      <c r="D7" s="94"/>
      <c r="E7" s="92" t="s">
        <v>163</v>
      </c>
      <c r="F7" s="115">
        <v>57</v>
      </c>
      <c r="G7" s="133" t="s">
        <v>243</v>
      </c>
      <c r="H7" s="43"/>
      <c r="I7" s="92" t="s">
        <v>163</v>
      </c>
      <c r="J7" s="120">
        <v>87</v>
      </c>
      <c r="K7" s="140" t="s">
        <v>245</v>
      </c>
    </row>
    <row r="8" spans="1:11" x14ac:dyDescent="0.35">
      <c r="A8" s="91" t="s">
        <v>164</v>
      </c>
      <c r="B8" s="124">
        <v>64</v>
      </c>
      <c r="C8" s="93"/>
      <c r="D8" s="94"/>
      <c r="E8" s="92" t="s">
        <v>164</v>
      </c>
      <c r="F8" s="115">
        <v>66</v>
      </c>
      <c r="G8" s="133"/>
      <c r="H8" s="43"/>
      <c r="I8" s="92" t="s">
        <v>164</v>
      </c>
      <c r="J8" s="120">
        <v>130</v>
      </c>
      <c r="K8" s="140"/>
    </row>
    <row r="9" spans="1:11" ht="21.75" thickBot="1" x14ac:dyDescent="0.4">
      <c r="A9" s="97"/>
      <c r="B9" s="138">
        <f>B5+B6+B8</f>
        <v>184</v>
      </c>
      <c r="C9" s="99"/>
      <c r="D9" s="100"/>
      <c r="E9" s="101"/>
      <c r="F9" s="116">
        <f>F6:F6+F7+F8</f>
        <v>209</v>
      </c>
      <c r="G9" s="134"/>
      <c r="H9" s="102"/>
      <c r="I9" s="101"/>
      <c r="J9" s="118">
        <f>J5+J6+J8</f>
        <v>387</v>
      </c>
      <c r="K9" s="141"/>
    </row>
    <row r="10" spans="1:11" x14ac:dyDescent="0.35">
      <c r="A10" s="87" t="s">
        <v>165</v>
      </c>
      <c r="B10" s="123"/>
      <c r="C10" s="88"/>
      <c r="D10" s="89"/>
      <c r="E10" s="88" t="s">
        <v>165</v>
      </c>
      <c r="F10" s="114"/>
      <c r="G10" s="132"/>
      <c r="H10" s="90"/>
      <c r="I10" s="88" t="s">
        <v>165</v>
      </c>
      <c r="J10" s="119"/>
      <c r="K10" s="139"/>
    </row>
    <row r="11" spans="1:11" x14ac:dyDescent="0.35">
      <c r="A11" s="91"/>
      <c r="B11" s="124"/>
      <c r="C11" s="93"/>
      <c r="D11" s="94"/>
      <c r="E11" s="93"/>
      <c r="F11" s="115"/>
      <c r="G11" s="133"/>
      <c r="H11" s="43"/>
      <c r="I11" s="93"/>
      <c r="J11" s="120"/>
      <c r="K11" s="140"/>
    </row>
    <row r="12" spans="1:11" x14ac:dyDescent="0.35">
      <c r="A12" s="91" t="s">
        <v>166</v>
      </c>
      <c r="B12" s="124">
        <v>0</v>
      </c>
      <c r="C12" s="93"/>
      <c r="D12" s="94"/>
      <c r="E12" s="92" t="s">
        <v>166</v>
      </c>
      <c r="F12" s="115">
        <v>0</v>
      </c>
      <c r="G12" s="133"/>
      <c r="H12" s="43"/>
      <c r="I12" s="92" t="s">
        <v>166</v>
      </c>
      <c r="J12" s="120">
        <v>0</v>
      </c>
      <c r="K12" s="140"/>
    </row>
    <row r="13" spans="1:11" x14ac:dyDescent="0.35">
      <c r="A13" s="91" t="s">
        <v>167</v>
      </c>
      <c r="B13" s="124">
        <v>0</v>
      </c>
      <c r="C13" s="93"/>
      <c r="D13" s="94"/>
      <c r="E13" s="92" t="s">
        <v>167</v>
      </c>
      <c r="F13" s="115">
        <v>0</v>
      </c>
      <c r="G13" s="133"/>
      <c r="H13" s="43"/>
      <c r="I13" s="92" t="s">
        <v>167</v>
      </c>
      <c r="J13" s="120">
        <v>0</v>
      </c>
      <c r="K13" s="140"/>
    </row>
    <row r="14" spans="1:11" x14ac:dyDescent="0.35">
      <c r="A14" s="91" t="s">
        <v>168</v>
      </c>
      <c r="B14" s="124">
        <v>0</v>
      </c>
      <c r="C14" s="133" t="s">
        <v>256</v>
      </c>
      <c r="D14" s="94"/>
      <c r="E14" s="92" t="s">
        <v>168</v>
      </c>
      <c r="F14" s="115">
        <v>0</v>
      </c>
      <c r="G14" s="133" t="s">
        <v>256</v>
      </c>
      <c r="H14" s="43"/>
      <c r="I14" s="92" t="s">
        <v>168</v>
      </c>
      <c r="J14" s="120">
        <v>0</v>
      </c>
      <c r="K14" s="140" t="s">
        <v>256</v>
      </c>
    </row>
    <row r="15" spans="1:11" ht="21.75" thickBot="1" x14ac:dyDescent="0.4">
      <c r="A15" s="103"/>
      <c r="B15" s="126">
        <v>0</v>
      </c>
      <c r="C15" s="104"/>
      <c r="D15" s="100"/>
      <c r="E15" s="101"/>
      <c r="F15" s="117">
        <v>0</v>
      </c>
      <c r="G15" s="134"/>
      <c r="H15" s="102"/>
      <c r="I15" s="101"/>
      <c r="J15" s="142">
        <v>0</v>
      </c>
      <c r="K15" s="141"/>
    </row>
    <row r="16" spans="1:11" x14ac:dyDescent="0.35">
      <c r="A16" s="87" t="s">
        <v>169</v>
      </c>
      <c r="B16" s="123"/>
      <c r="C16" s="88"/>
      <c r="D16" s="89"/>
      <c r="E16" s="88" t="s">
        <v>169</v>
      </c>
      <c r="F16" s="114"/>
      <c r="G16" s="132"/>
      <c r="H16" s="90"/>
      <c r="I16" s="88" t="s">
        <v>169</v>
      </c>
      <c r="J16" s="119"/>
      <c r="K16" s="139"/>
    </row>
    <row r="17" spans="1:11" x14ac:dyDescent="0.35">
      <c r="A17" s="105"/>
      <c r="B17" s="127"/>
      <c r="C17" s="93"/>
      <c r="D17" s="94"/>
      <c r="E17" s="93"/>
      <c r="F17" s="115"/>
      <c r="G17" s="133"/>
      <c r="H17" s="43"/>
      <c r="I17" s="93"/>
      <c r="J17" s="120"/>
      <c r="K17" s="140"/>
    </row>
    <row r="18" spans="1:11" x14ac:dyDescent="0.35">
      <c r="A18" s="91" t="s">
        <v>170</v>
      </c>
      <c r="B18" s="124">
        <v>70</v>
      </c>
      <c r="C18" s="93"/>
      <c r="D18" s="94"/>
      <c r="E18" s="92" t="s">
        <v>170</v>
      </c>
      <c r="F18" s="115">
        <v>90</v>
      </c>
      <c r="G18" s="133"/>
      <c r="H18" s="43"/>
      <c r="I18" s="92" t="s">
        <v>170</v>
      </c>
      <c r="J18" s="120">
        <v>160</v>
      </c>
      <c r="K18" s="140"/>
    </row>
    <row r="19" spans="1:11" x14ac:dyDescent="0.35">
      <c r="A19" s="91" t="s">
        <v>171</v>
      </c>
      <c r="B19" s="124">
        <v>1</v>
      </c>
      <c r="C19" s="93"/>
      <c r="D19" s="94"/>
      <c r="E19" s="92" t="s">
        <v>171</v>
      </c>
      <c r="F19" s="115">
        <v>10</v>
      </c>
      <c r="G19" s="133"/>
      <c r="H19" s="43"/>
      <c r="I19" s="92" t="s">
        <v>171</v>
      </c>
      <c r="J19" s="120">
        <v>11</v>
      </c>
      <c r="K19" s="140"/>
    </row>
    <row r="20" spans="1:11" x14ac:dyDescent="0.35">
      <c r="A20" s="91" t="s">
        <v>172</v>
      </c>
      <c r="B20" s="124">
        <v>26</v>
      </c>
      <c r="C20" s="93" t="s">
        <v>248</v>
      </c>
      <c r="D20" s="94"/>
      <c r="E20" s="92" t="s">
        <v>172</v>
      </c>
      <c r="F20" s="115">
        <v>42</v>
      </c>
      <c r="G20" s="133" t="s">
        <v>253</v>
      </c>
      <c r="H20" s="43"/>
      <c r="I20" s="92" t="s">
        <v>172</v>
      </c>
      <c r="J20" s="120">
        <v>68</v>
      </c>
      <c r="K20" s="140" t="s">
        <v>246</v>
      </c>
    </row>
    <row r="21" spans="1:11" x14ac:dyDescent="0.35">
      <c r="A21" s="91" t="s">
        <v>173</v>
      </c>
      <c r="B21" s="124">
        <v>90</v>
      </c>
      <c r="C21" s="93"/>
      <c r="D21" s="94"/>
      <c r="E21" s="92" t="s">
        <v>173</v>
      </c>
      <c r="F21" s="115">
        <v>50</v>
      </c>
      <c r="G21" s="133"/>
      <c r="H21" s="43"/>
      <c r="I21" s="92" t="s">
        <v>173</v>
      </c>
      <c r="J21" s="120">
        <v>140</v>
      </c>
      <c r="K21" s="140"/>
    </row>
    <row r="22" spans="1:11" ht="21.75" thickBot="1" x14ac:dyDescent="0.4">
      <c r="A22" s="103"/>
      <c r="B22" s="126">
        <f>B18+B20+B21</f>
        <v>186</v>
      </c>
      <c r="C22" s="104"/>
      <c r="D22" s="100"/>
      <c r="E22" s="101"/>
      <c r="F22" s="116">
        <f>F18+F20+F21</f>
        <v>182</v>
      </c>
      <c r="G22" s="134"/>
      <c r="H22" s="102"/>
      <c r="I22" s="101"/>
      <c r="J22" s="142">
        <f>J18+J20+J21</f>
        <v>368</v>
      </c>
      <c r="K22" s="141"/>
    </row>
    <row r="23" spans="1:11" x14ac:dyDescent="0.35">
      <c r="A23" s="87" t="s">
        <v>174</v>
      </c>
      <c r="B23" s="123"/>
      <c r="C23" s="88"/>
      <c r="D23" s="89"/>
      <c r="E23" s="88" t="s">
        <v>174</v>
      </c>
      <c r="F23" s="114"/>
      <c r="G23" s="132"/>
      <c r="H23" s="90"/>
      <c r="I23" s="88" t="s">
        <v>174</v>
      </c>
      <c r="J23" s="119"/>
      <c r="K23" s="139"/>
    </row>
    <row r="24" spans="1:11" x14ac:dyDescent="0.35">
      <c r="A24" s="105"/>
      <c r="B24" s="127"/>
      <c r="C24" s="93"/>
      <c r="D24" s="94"/>
      <c r="E24" s="93"/>
      <c r="F24" s="115"/>
      <c r="G24" s="133"/>
      <c r="H24" s="43"/>
      <c r="I24" s="93"/>
      <c r="J24" s="120"/>
      <c r="K24" s="140"/>
    </row>
    <row r="25" spans="1:11" x14ac:dyDescent="0.35">
      <c r="A25" s="91" t="s">
        <v>175</v>
      </c>
      <c r="B25" s="124">
        <v>79</v>
      </c>
      <c r="C25" s="93"/>
      <c r="D25" s="94"/>
      <c r="E25" s="92" t="s">
        <v>175</v>
      </c>
      <c r="F25" s="115">
        <v>50</v>
      </c>
      <c r="G25" s="133"/>
      <c r="H25" s="43"/>
      <c r="I25" s="92" t="s">
        <v>175</v>
      </c>
      <c r="J25" s="120">
        <v>129</v>
      </c>
      <c r="K25" s="140"/>
    </row>
    <row r="26" spans="1:11" x14ac:dyDescent="0.35">
      <c r="A26" s="91" t="s">
        <v>176</v>
      </c>
      <c r="B26" s="124">
        <v>59</v>
      </c>
      <c r="C26" s="93"/>
      <c r="D26" s="94"/>
      <c r="E26" s="92" t="s">
        <v>176</v>
      </c>
      <c r="F26" s="115">
        <v>48</v>
      </c>
      <c r="G26" s="133"/>
      <c r="H26" s="43"/>
      <c r="I26" s="92" t="s">
        <v>176</v>
      </c>
      <c r="J26" s="120">
        <v>107</v>
      </c>
      <c r="K26" s="140"/>
    </row>
    <row r="27" spans="1:11" x14ac:dyDescent="0.35">
      <c r="A27" s="91" t="s">
        <v>177</v>
      </c>
      <c r="B27" s="124">
        <v>26</v>
      </c>
      <c r="C27" s="93" t="s">
        <v>247</v>
      </c>
      <c r="D27" s="94"/>
      <c r="E27" s="92" t="s">
        <v>177</v>
      </c>
      <c r="F27" s="115">
        <v>41</v>
      </c>
      <c r="G27" s="135" t="s">
        <v>252</v>
      </c>
      <c r="H27" s="43"/>
      <c r="I27" s="92" t="s">
        <v>177</v>
      </c>
      <c r="J27" s="120">
        <v>67</v>
      </c>
      <c r="K27" s="140" t="s">
        <v>251</v>
      </c>
    </row>
    <row r="28" spans="1:11" x14ac:dyDescent="0.35">
      <c r="A28" s="91" t="s">
        <v>178</v>
      </c>
      <c r="B28" s="124">
        <v>52</v>
      </c>
      <c r="C28" s="93"/>
      <c r="D28" s="94"/>
      <c r="E28" s="92" t="s">
        <v>178</v>
      </c>
      <c r="F28" s="115">
        <v>47</v>
      </c>
      <c r="G28" s="133"/>
      <c r="H28" s="43"/>
      <c r="I28" s="92" t="s">
        <v>178</v>
      </c>
      <c r="J28" s="120">
        <v>99</v>
      </c>
      <c r="K28" s="140"/>
    </row>
    <row r="29" spans="1:11" ht="21.75" thickBot="1" x14ac:dyDescent="0.4">
      <c r="A29" s="103"/>
      <c r="B29" s="126">
        <f>B25+B26+B28</f>
        <v>190</v>
      </c>
      <c r="C29" s="104"/>
      <c r="D29" s="100"/>
      <c r="E29" s="104"/>
      <c r="F29" s="116">
        <f>F25+F26+F28</f>
        <v>145</v>
      </c>
      <c r="G29" s="134"/>
      <c r="H29" s="102"/>
      <c r="I29" s="104"/>
      <c r="J29" s="118">
        <f>J25+J26+J28</f>
        <v>335</v>
      </c>
      <c r="K29" s="141"/>
    </row>
    <row r="30" spans="1:11" x14ac:dyDescent="0.35">
      <c r="A30" s="87" t="s">
        <v>241</v>
      </c>
      <c r="B30" s="123"/>
      <c r="C30" s="88"/>
      <c r="D30" s="89"/>
      <c r="E30" s="88" t="s">
        <v>179</v>
      </c>
      <c r="F30" s="114"/>
      <c r="G30" s="132"/>
      <c r="H30" s="90"/>
      <c r="I30" s="88" t="s">
        <v>179</v>
      </c>
      <c r="J30" s="119"/>
      <c r="K30" s="139"/>
    </row>
    <row r="31" spans="1:11" x14ac:dyDescent="0.35">
      <c r="A31" s="91"/>
      <c r="B31" s="124"/>
      <c r="C31" s="93"/>
      <c r="D31" s="94"/>
      <c r="E31" s="92"/>
      <c r="F31" s="115"/>
      <c r="G31" s="133"/>
      <c r="H31" s="43"/>
      <c r="I31" s="92"/>
      <c r="J31" s="120"/>
      <c r="K31" s="140"/>
    </row>
    <row r="32" spans="1:11" x14ac:dyDescent="0.35">
      <c r="A32" s="91" t="s">
        <v>180</v>
      </c>
      <c r="B32" s="124">
        <v>79</v>
      </c>
      <c r="C32" s="93"/>
      <c r="D32" s="94"/>
      <c r="E32" s="92" t="s">
        <v>181</v>
      </c>
      <c r="F32" s="115">
        <v>86</v>
      </c>
      <c r="G32" s="133"/>
      <c r="H32" s="43"/>
      <c r="I32" s="92" t="s">
        <v>181</v>
      </c>
      <c r="J32" s="120">
        <v>165</v>
      </c>
      <c r="K32" s="140"/>
    </row>
    <row r="33" spans="1:11" x14ac:dyDescent="0.35">
      <c r="A33" s="91" t="s">
        <v>182</v>
      </c>
      <c r="B33" s="124">
        <v>60</v>
      </c>
      <c r="C33" s="93"/>
      <c r="D33" s="94"/>
      <c r="E33" s="92" t="s">
        <v>182</v>
      </c>
      <c r="F33" s="115">
        <v>83</v>
      </c>
      <c r="G33" s="133"/>
      <c r="H33" s="43"/>
      <c r="I33" s="92" t="s">
        <v>182</v>
      </c>
      <c r="J33" s="120">
        <v>143</v>
      </c>
      <c r="K33" s="140"/>
    </row>
    <row r="34" spans="1:11" x14ac:dyDescent="0.35">
      <c r="A34" s="91" t="s">
        <v>183</v>
      </c>
      <c r="B34" s="124">
        <v>78</v>
      </c>
      <c r="C34" s="93" t="s">
        <v>244</v>
      </c>
      <c r="D34" s="94"/>
      <c r="E34" s="92" t="s">
        <v>183</v>
      </c>
      <c r="F34" s="115">
        <v>50</v>
      </c>
      <c r="G34" s="133" t="s">
        <v>242</v>
      </c>
      <c r="H34" s="43"/>
      <c r="I34" s="92" t="s">
        <v>183</v>
      </c>
      <c r="J34" s="120">
        <v>128</v>
      </c>
      <c r="K34" s="140" t="s">
        <v>242</v>
      </c>
    </row>
    <row r="35" spans="1:11" x14ac:dyDescent="0.35">
      <c r="A35" s="91" t="s">
        <v>184</v>
      </c>
      <c r="B35" s="124">
        <v>35</v>
      </c>
      <c r="C35" s="93"/>
      <c r="D35" s="94"/>
      <c r="E35" s="92" t="s">
        <v>184</v>
      </c>
      <c r="F35" s="115">
        <v>32</v>
      </c>
      <c r="G35" s="133"/>
      <c r="H35" s="43"/>
      <c r="I35" s="92" t="s">
        <v>184</v>
      </c>
      <c r="J35" s="120">
        <v>67</v>
      </c>
      <c r="K35" s="140"/>
    </row>
    <row r="36" spans="1:11" ht="21.75" thickBot="1" x14ac:dyDescent="0.4">
      <c r="A36" s="103"/>
      <c r="B36" s="126">
        <f>B32+B33+B34</f>
        <v>217</v>
      </c>
      <c r="C36" s="104"/>
      <c r="D36" s="100"/>
      <c r="E36" s="101"/>
      <c r="F36" s="116">
        <f>F32+F33+F34</f>
        <v>219</v>
      </c>
      <c r="G36" s="134"/>
      <c r="H36" s="102"/>
      <c r="I36" s="101"/>
      <c r="J36" s="118">
        <f>J32+J33+J34</f>
        <v>436</v>
      </c>
      <c r="K36" s="141"/>
    </row>
    <row r="37" spans="1:11" x14ac:dyDescent="0.35">
      <c r="A37" s="106"/>
      <c r="B37" s="128"/>
      <c r="C37" s="88"/>
      <c r="D37" s="89"/>
      <c r="E37" s="108"/>
      <c r="F37" s="114"/>
      <c r="G37" s="132"/>
      <c r="H37" s="90"/>
      <c r="I37" s="108"/>
      <c r="J37" s="119"/>
      <c r="K37" s="139"/>
    </row>
    <row r="38" spans="1:11" x14ac:dyDescent="0.35">
      <c r="A38" s="105" t="s">
        <v>185</v>
      </c>
      <c r="B38" s="127"/>
      <c r="C38" s="93"/>
      <c r="D38" s="94"/>
      <c r="E38" s="93" t="s">
        <v>185</v>
      </c>
      <c r="F38" s="115"/>
      <c r="G38" s="133"/>
      <c r="H38" s="43"/>
      <c r="I38" s="93" t="s">
        <v>185</v>
      </c>
      <c r="J38" s="120"/>
      <c r="K38" s="140"/>
    </row>
    <row r="39" spans="1:11" x14ac:dyDescent="0.35">
      <c r="A39" s="91"/>
      <c r="B39" s="124"/>
      <c r="C39" s="93"/>
      <c r="D39" s="94"/>
      <c r="E39" s="93"/>
      <c r="F39" s="115"/>
      <c r="G39" s="133"/>
      <c r="H39" s="43"/>
      <c r="I39" s="93"/>
      <c r="J39" s="120"/>
      <c r="K39" s="140"/>
    </row>
    <row r="40" spans="1:11" x14ac:dyDescent="0.35">
      <c r="A40" s="91" t="s">
        <v>186</v>
      </c>
      <c r="B40" s="124">
        <v>71</v>
      </c>
      <c r="C40" s="93"/>
      <c r="D40" s="94"/>
      <c r="E40" s="92" t="s">
        <v>186</v>
      </c>
      <c r="F40" s="115">
        <v>58</v>
      </c>
      <c r="G40" s="133"/>
      <c r="H40" s="43"/>
      <c r="I40" s="92" t="s">
        <v>186</v>
      </c>
      <c r="J40" s="120">
        <v>129</v>
      </c>
      <c r="K40" s="140"/>
    </row>
    <row r="41" spans="1:11" x14ac:dyDescent="0.35">
      <c r="A41" s="91" t="s">
        <v>187</v>
      </c>
      <c r="B41" s="124">
        <v>82</v>
      </c>
      <c r="C41" s="93" t="s">
        <v>242</v>
      </c>
      <c r="D41" s="94"/>
      <c r="E41" s="92" t="s">
        <v>187</v>
      </c>
      <c r="F41" s="115">
        <v>80</v>
      </c>
      <c r="G41" s="133" t="s">
        <v>244</v>
      </c>
      <c r="H41" s="43"/>
      <c r="I41" s="92" t="s">
        <v>187</v>
      </c>
      <c r="J41" s="120">
        <v>162</v>
      </c>
      <c r="K41" s="140" t="s">
        <v>243</v>
      </c>
    </row>
    <row r="42" spans="1:11" x14ac:dyDescent="0.35">
      <c r="A42" s="91" t="s">
        <v>188</v>
      </c>
      <c r="B42" s="124">
        <v>72</v>
      </c>
      <c r="C42" s="93"/>
      <c r="D42" s="94"/>
      <c r="E42" s="92" t="s">
        <v>188</v>
      </c>
      <c r="F42" s="115">
        <v>66</v>
      </c>
      <c r="H42" s="43"/>
      <c r="I42" s="92" t="s">
        <v>188</v>
      </c>
      <c r="J42" s="120">
        <v>138</v>
      </c>
      <c r="K42" s="140"/>
    </row>
    <row r="43" spans="1:11" ht="21.75" thickBot="1" x14ac:dyDescent="0.4">
      <c r="A43" s="103"/>
      <c r="B43" s="126">
        <f>B40+B41+B42</f>
        <v>225</v>
      </c>
      <c r="C43" s="104"/>
      <c r="D43" s="100"/>
      <c r="E43" s="101"/>
      <c r="F43" s="116">
        <f>F40+F41+F42</f>
        <v>204</v>
      </c>
      <c r="G43" s="134"/>
      <c r="H43" s="102"/>
      <c r="I43" s="101"/>
      <c r="J43" s="142">
        <f>J40+J41+J42</f>
        <v>429</v>
      </c>
      <c r="K43" s="141"/>
    </row>
    <row r="44" spans="1:11" x14ac:dyDescent="0.35">
      <c r="A44" s="87" t="s">
        <v>189</v>
      </c>
      <c r="B44" s="123"/>
      <c r="C44" s="88"/>
      <c r="D44" s="89"/>
      <c r="E44" s="88" t="s">
        <v>189</v>
      </c>
      <c r="F44" s="114"/>
      <c r="G44" s="132"/>
      <c r="H44" s="90"/>
      <c r="I44" s="88" t="s">
        <v>189</v>
      </c>
      <c r="J44" s="119"/>
      <c r="K44" s="139"/>
    </row>
    <row r="45" spans="1:11" x14ac:dyDescent="0.35">
      <c r="A45" s="91"/>
      <c r="B45" s="124"/>
      <c r="C45" s="93"/>
      <c r="D45" s="94"/>
      <c r="E45" s="92"/>
      <c r="F45" s="115"/>
      <c r="G45" s="133"/>
      <c r="H45" s="43"/>
      <c r="I45" s="92"/>
      <c r="J45" s="120"/>
      <c r="K45" s="140"/>
    </row>
    <row r="46" spans="1:11" x14ac:dyDescent="0.35">
      <c r="A46" s="91" t="s">
        <v>190</v>
      </c>
      <c r="B46" s="124">
        <v>68</v>
      </c>
      <c r="C46" s="93"/>
      <c r="D46" s="94"/>
      <c r="E46" s="92" t="s">
        <v>190</v>
      </c>
      <c r="F46" s="115">
        <v>79</v>
      </c>
      <c r="G46" s="133"/>
      <c r="H46" s="43"/>
      <c r="I46" s="92" t="s">
        <v>190</v>
      </c>
      <c r="J46" s="120">
        <v>147</v>
      </c>
      <c r="K46" s="140"/>
    </row>
    <row r="47" spans="1:11" x14ac:dyDescent="0.35">
      <c r="A47" s="91" t="s">
        <v>191</v>
      </c>
      <c r="B47" s="124">
        <v>67</v>
      </c>
      <c r="D47" s="94"/>
      <c r="E47" s="92" t="s">
        <v>191</v>
      </c>
      <c r="F47" s="115">
        <v>15</v>
      </c>
      <c r="G47" s="133"/>
      <c r="H47" s="43"/>
      <c r="I47" s="92" t="s">
        <v>191</v>
      </c>
      <c r="J47" s="120">
        <v>82</v>
      </c>
      <c r="K47" s="140"/>
    </row>
    <row r="48" spans="1:11" x14ac:dyDescent="0.35">
      <c r="A48" s="91" t="s">
        <v>192</v>
      </c>
      <c r="B48" s="124">
        <v>86</v>
      </c>
      <c r="C48" s="93" t="s">
        <v>243</v>
      </c>
      <c r="D48" s="94"/>
      <c r="E48" s="92" t="s">
        <v>192</v>
      </c>
      <c r="F48" s="115">
        <v>76</v>
      </c>
      <c r="G48" s="133" t="s">
        <v>247</v>
      </c>
      <c r="H48" s="43"/>
      <c r="I48" s="92" t="s">
        <v>192</v>
      </c>
      <c r="J48" s="120">
        <v>162</v>
      </c>
      <c r="K48" s="140" t="s">
        <v>244</v>
      </c>
    </row>
    <row r="49" spans="1:11" ht="21.75" thickBot="1" x14ac:dyDescent="0.4">
      <c r="A49" s="103"/>
      <c r="B49" s="129">
        <f>B46+B47+B48</f>
        <v>221</v>
      </c>
      <c r="C49" s="104"/>
      <c r="D49" s="100"/>
      <c r="E49" s="104"/>
      <c r="F49" s="116">
        <f>F48+F47+F46</f>
        <v>170</v>
      </c>
      <c r="G49" s="134"/>
      <c r="H49" s="102"/>
      <c r="I49" s="104"/>
      <c r="J49" s="118">
        <f>J46+J47+J48</f>
        <v>391</v>
      </c>
      <c r="K49" s="141"/>
    </row>
    <row r="50" spans="1:11" x14ac:dyDescent="0.35">
      <c r="A50" s="87" t="s">
        <v>193</v>
      </c>
      <c r="B50" s="123"/>
      <c r="C50" s="88"/>
      <c r="D50" s="89"/>
      <c r="E50" s="88" t="s">
        <v>194</v>
      </c>
      <c r="F50" s="114"/>
      <c r="G50" s="132"/>
      <c r="H50" s="90"/>
      <c r="I50" s="88" t="s">
        <v>194</v>
      </c>
      <c r="J50" s="119"/>
      <c r="K50" s="139"/>
    </row>
    <row r="51" spans="1:11" x14ac:dyDescent="0.35">
      <c r="A51" s="91"/>
      <c r="B51" s="124"/>
      <c r="C51" s="93"/>
      <c r="D51" s="94"/>
      <c r="E51" s="92"/>
      <c r="F51" s="115"/>
      <c r="G51" s="133"/>
      <c r="H51" s="43"/>
      <c r="I51" s="92"/>
      <c r="J51" s="120"/>
      <c r="K51" s="140"/>
    </row>
    <row r="52" spans="1:11" x14ac:dyDescent="0.35">
      <c r="A52" s="91" t="s">
        <v>195</v>
      </c>
      <c r="B52" s="124">
        <v>0</v>
      </c>
      <c r="C52" s="93"/>
      <c r="D52" s="94"/>
      <c r="E52" s="92" t="s">
        <v>195</v>
      </c>
      <c r="F52" s="115">
        <v>0</v>
      </c>
      <c r="G52" s="133"/>
      <c r="H52" s="43"/>
      <c r="I52" s="92" t="s">
        <v>195</v>
      </c>
      <c r="J52" s="120">
        <v>0</v>
      </c>
      <c r="K52" s="140"/>
    </row>
    <row r="53" spans="1:11" x14ac:dyDescent="0.35">
      <c r="A53" s="91" t="s">
        <v>196</v>
      </c>
      <c r="B53" s="124">
        <v>80</v>
      </c>
      <c r="C53" s="93"/>
      <c r="D53" s="94"/>
      <c r="E53" s="92" t="s">
        <v>196</v>
      </c>
      <c r="F53" s="115">
        <v>44</v>
      </c>
      <c r="G53" s="133"/>
      <c r="H53" s="43"/>
      <c r="I53" s="92" t="s">
        <v>196</v>
      </c>
      <c r="J53" s="120">
        <v>124</v>
      </c>
      <c r="K53" s="140"/>
    </row>
    <row r="54" spans="1:11" x14ac:dyDescent="0.35">
      <c r="A54" s="91" t="s">
        <v>197</v>
      </c>
      <c r="B54" s="124">
        <v>53</v>
      </c>
      <c r="C54" s="93" t="s">
        <v>245</v>
      </c>
      <c r="D54" s="94"/>
      <c r="E54" s="92" t="s">
        <v>197</v>
      </c>
      <c r="F54" s="115">
        <v>50</v>
      </c>
      <c r="G54" s="133" t="s">
        <v>250</v>
      </c>
      <c r="H54" s="43"/>
      <c r="I54" s="92" t="s">
        <v>197</v>
      </c>
      <c r="J54" s="120">
        <v>103</v>
      </c>
      <c r="K54" s="140" t="s">
        <v>250</v>
      </c>
    </row>
    <row r="55" spans="1:11" x14ac:dyDescent="0.35">
      <c r="A55" s="91" t="s">
        <v>198</v>
      </c>
      <c r="B55" s="124">
        <v>59</v>
      </c>
      <c r="C55" s="93"/>
      <c r="D55" s="94"/>
      <c r="E55" s="92" t="s">
        <v>198</v>
      </c>
      <c r="F55" s="115">
        <v>55</v>
      </c>
      <c r="G55" s="133"/>
      <c r="H55" s="43"/>
      <c r="I55" s="92" t="s">
        <v>198</v>
      </c>
      <c r="J55" s="120">
        <v>114</v>
      </c>
      <c r="K55" s="140"/>
    </row>
    <row r="56" spans="1:11" ht="21.75" thickBot="1" x14ac:dyDescent="0.4">
      <c r="A56" s="109"/>
      <c r="B56" s="129">
        <f>B53+B54+B55</f>
        <v>192</v>
      </c>
      <c r="C56" s="104"/>
      <c r="D56" s="100"/>
      <c r="E56" s="98"/>
      <c r="F56" s="118">
        <f>F55+F54+F53</f>
        <v>149</v>
      </c>
      <c r="G56" s="136"/>
      <c r="H56" s="100"/>
      <c r="I56" s="98"/>
      <c r="J56" s="118">
        <f>J53+J54+J55</f>
        <v>341</v>
      </c>
      <c r="K56" s="141"/>
    </row>
    <row r="57" spans="1:11" x14ac:dyDescent="0.35">
      <c r="A57" s="87" t="s">
        <v>199</v>
      </c>
      <c r="B57" s="123"/>
      <c r="C57" s="88"/>
      <c r="D57" s="89"/>
      <c r="E57" s="88" t="s">
        <v>200</v>
      </c>
      <c r="F57" s="119"/>
      <c r="G57" s="137"/>
      <c r="H57" s="89"/>
      <c r="I57" s="88" t="s">
        <v>200</v>
      </c>
      <c r="J57" s="119"/>
      <c r="K57" s="139"/>
    </row>
    <row r="58" spans="1:11" x14ac:dyDescent="0.35">
      <c r="A58" s="105"/>
      <c r="B58" s="127"/>
      <c r="C58" s="93"/>
      <c r="D58" s="94"/>
      <c r="E58" s="93"/>
      <c r="F58" s="120"/>
      <c r="G58" s="135"/>
      <c r="H58" s="94"/>
      <c r="I58" s="93"/>
      <c r="J58" s="120"/>
      <c r="K58" s="140"/>
    </row>
    <row r="59" spans="1:11" x14ac:dyDescent="0.35">
      <c r="A59" s="91" t="s">
        <v>201</v>
      </c>
      <c r="B59" s="124">
        <v>58</v>
      </c>
      <c r="C59" s="93"/>
      <c r="D59" s="94"/>
      <c r="E59" s="92" t="s">
        <v>201</v>
      </c>
      <c r="F59" s="120">
        <v>56</v>
      </c>
      <c r="G59" s="135"/>
      <c r="H59" s="94"/>
      <c r="I59" s="92" t="s">
        <v>201</v>
      </c>
      <c r="J59" s="120">
        <v>114</v>
      </c>
      <c r="K59" s="140"/>
    </row>
    <row r="60" spans="1:11" x14ac:dyDescent="0.35">
      <c r="A60" s="91" t="s">
        <v>202</v>
      </c>
      <c r="B60" s="124">
        <v>57</v>
      </c>
      <c r="C60" s="93"/>
      <c r="D60" s="94"/>
      <c r="E60" s="92" t="s">
        <v>202</v>
      </c>
      <c r="F60" s="120">
        <v>67</v>
      </c>
      <c r="G60" s="135"/>
      <c r="H60" s="94"/>
      <c r="I60" s="92" t="s">
        <v>202</v>
      </c>
      <c r="J60" s="120">
        <v>124</v>
      </c>
      <c r="K60" s="140"/>
    </row>
    <row r="61" spans="1:11" x14ac:dyDescent="0.35">
      <c r="A61" s="91" t="s">
        <v>203</v>
      </c>
      <c r="B61" s="124">
        <v>0</v>
      </c>
      <c r="C61" s="93" t="s">
        <v>251</v>
      </c>
      <c r="D61" s="94"/>
      <c r="E61" s="92" t="s">
        <v>203</v>
      </c>
      <c r="F61" s="120">
        <v>51</v>
      </c>
      <c r="G61" s="135" t="s">
        <v>245</v>
      </c>
      <c r="H61" s="94"/>
      <c r="I61" s="92" t="s">
        <v>203</v>
      </c>
      <c r="J61" s="120">
        <v>51</v>
      </c>
      <c r="K61" s="140" t="s">
        <v>248</v>
      </c>
    </row>
    <row r="62" spans="1:11" x14ac:dyDescent="0.35">
      <c r="A62" s="91" t="s">
        <v>204</v>
      </c>
      <c r="B62" s="124">
        <v>40</v>
      </c>
      <c r="C62" s="93"/>
      <c r="D62" s="94"/>
      <c r="E62" s="92" t="s">
        <v>204</v>
      </c>
      <c r="F62" s="120">
        <v>72</v>
      </c>
      <c r="G62" s="135"/>
      <c r="H62" s="94"/>
      <c r="I62" s="92" t="s">
        <v>204</v>
      </c>
      <c r="J62" s="120">
        <v>112</v>
      </c>
      <c r="K62" s="140"/>
    </row>
    <row r="63" spans="1:11" ht="21.75" thickBot="1" x14ac:dyDescent="0.4">
      <c r="A63" s="109"/>
      <c r="B63" s="129">
        <f>B59+B60+B62</f>
        <v>155</v>
      </c>
      <c r="C63" s="104"/>
      <c r="D63" s="100"/>
      <c r="E63" s="98"/>
      <c r="F63" s="118">
        <f>F62+F60+F59</f>
        <v>195</v>
      </c>
      <c r="G63" s="136"/>
      <c r="H63" s="100"/>
      <c r="I63" s="98"/>
      <c r="J63" s="118">
        <f>J59+J60+J62</f>
        <v>350</v>
      </c>
      <c r="K63" s="141"/>
    </row>
    <row r="64" spans="1:11" x14ac:dyDescent="0.35">
      <c r="A64" s="87" t="s">
        <v>205</v>
      </c>
      <c r="B64" s="123"/>
      <c r="C64" s="88"/>
      <c r="D64" s="89"/>
      <c r="E64" s="88" t="s">
        <v>205</v>
      </c>
      <c r="F64" s="119"/>
      <c r="G64" s="137"/>
      <c r="H64" s="89"/>
      <c r="I64" s="88" t="s">
        <v>205</v>
      </c>
      <c r="J64" s="119"/>
      <c r="K64" s="139"/>
    </row>
    <row r="65" spans="1:11" x14ac:dyDescent="0.35">
      <c r="A65" s="105"/>
      <c r="B65" s="127"/>
      <c r="C65" s="93"/>
      <c r="D65" s="94"/>
      <c r="E65" s="92"/>
      <c r="F65" s="120"/>
      <c r="G65" s="135"/>
      <c r="H65" s="94"/>
      <c r="I65" s="92"/>
      <c r="J65" s="120"/>
      <c r="K65" s="140"/>
    </row>
    <row r="66" spans="1:11" x14ac:dyDescent="0.35">
      <c r="A66" s="91" t="s">
        <v>206</v>
      </c>
      <c r="B66" s="124">
        <v>48</v>
      </c>
      <c r="C66" s="93"/>
      <c r="D66" s="94"/>
      <c r="E66" s="92" t="s">
        <v>207</v>
      </c>
      <c r="F66" s="120">
        <v>53</v>
      </c>
      <c r="G66" s="135"/>
      <c r="H66" s="94"/>
      <c r="I66" s="92" t="s">
        <v>207</v>
      </c>
      <c r="J66" s="120">
        <v>101</v>
      </c>
      <c r="K66" s="140"/>
    </row>
    <row r="67" spans="1:11" x14ac:dyDescent="0.35">
      <c r="A67" s="91" t="s">
        <v>208</v>
      </c>
      <c r="B67" s="124">
        <v>69</v>
      </c>
      <c r="C67" s="93"/>
      <c r="D67" s="94"/>
      <c r="E67" s="92" t="s">
        <v>208</v>
      </c>
      <c r="F67" s="120">
        <v>41</v>
      </c>
      <c r="G67" s="135"/>
      <c r="H67" s="94"/>
      <c r="I67" s="92" t="s">
        <v>208</v>
      </c>
      <c r="J67" s="120">
        <v>110</v>
      </c>
      <c r="K67" s="140"/>
    </row>
    <row r="68" spans="1:11" x14ac:dyDescent="0.35">
      <c r="A68" s="91" t="s">
        <v>209</v>
      </c>
      <c r="B68" s="124">
        <v>47</v>
      </c>
      <c r="C68" s="93" t="s">
        <v>250</v>
      </c>
      <c r="D68" s="94"/>
      <c r="E68" s="92" t="s">
        <v>209</v>
      </c>
      <c r="F68" s="120">
        <v>50</v>
      </c>
      <c r="G68" s="135" t="s">
        <v>246</v>
      </c>
      <c r="H68" s="94"/>
      <c r="I68" s="92" t="s">
        <v>209</v>
      </c>
      <c r="J68" s="120">
        <v>97</v>
      </c>
      <c r="K68" s="140" t="s">
        <v>257</v>
      </c>
    </row>
    <row r="69" spans="1:11" x14ac:dyDescent="0.35">
      <c r="A69" s="91" t="s">
        <v>210</v>
      </c>
      <c r="B69" s="124">
        <v>59</v>
      </c>
      <c r="C69" s="93"/>
      <c r="D69" s="94"/>
      <c r="E69" s="92" t="s">
        <v>210</v>
      </c>
      <c r="F69" s="120">
        <v>89</v>
      </c>
      <c r="G69" s="135"/>
      <c r="H69" s="94"/>
      <c r="I69" s="92" t="s">
        <v>210</v>
      </c>
      <c r="J69" s="120">
        <v>148</v>
      </c>
      <c r="K69" s="140"/>
    </row>
    <row r="70" spans="1:11" ht="21.75" thickBot="1" x14ac:dyDescent="0.4">
      <c r="A70" s="103"/>
      <c r="B70" s="129">
        <f>B66+B67+B69</f>
        <v>176</v>
      </c>
      <c r="C70" s="104"/>
      <c r="D70" s="100"/>
      <c r="E70" s="98"/>
      <c r="F70" s="118">
        <f>F66+F68+F69</f>
        <v>192</v>
      </c>
      <c r="G70" s="136"/>
      <c r="H70" s="100"/>
      <c r="I70" s="98"/>
      <c r="J70" s="118">
        <f>J66+J67+J69</f>
        <v>359</v>
      </c>
      <c r="K70" s="141"/>
    </row>
    <row r="71" spans="1:11" x14ac:dyDescent="0.35">
      <c r="A71" s="87" t="s">
        <v>211</v>
      </c>
      <c r="B71" s="123"/>
      <c r="C71" s="88"/>
      <c r="D71" s="89"/>
      <c r="E71" s="88" t="s">
        <v>211</v>
      </c>
      <c r="F71" s="119"/>
      <c r="G71" s="137"/>
      <c r="H71" s="89"/>
      <c r="I71" s="88" t="s">
        <v>211</v>
      </c>
      <c r="J71" s="119"/>
      <c r="K71" s="139"/>
    </row>
    <row r="72" spans="1:11" x14ac:dyDescent="0.35">
      <c r="A72" s="105"/>
      <c r="B72" s="127"/>
      <c r="C72" s="93"/>
      <c r="D72" s="94"/>
      <c r="E72" s="93"/>
      <c r="F72" s="120"/>
      <c r="G72" s="135"/>
      <c r="H72" s="94"/>
      <c r="I72" s="93"/>
      <c r="J72" s="120"/>
      <c r="K72" s="140"/>
    </row>
    <row r="73" spans="1:11" x14ac:dyDescent="0.35">
      <c r="A73" s="91" t="s">
        <v>212</v>
      </c>
      <c r="B73" s="124">
        <v>57</v>
      </c>
      <c r="C73" s="93"/>
      <c r="D73" s="94"/>
      <c r="E73" s="92" t="s">
        <v>212</v>
      </c>
      <c r="F73" s="120">
        <v>44</v>
      </c>
      <c r="G73" s="135"/>
      <c r="H73" s="94"/>
      <c r="I73" s="92" t="s">
        <v>212</v>
      </c>
      <c r="J73" s="120">
        <v>101</v>
      </c>
      <c r="K73" s="140"/>
    </row>
    <row r="74" spans="1:11" x14ac:dyDescent="0.35">
      <c r="A74" s="91" t="s">
        <v>213</v>
      </c>
      <c r="B74" s="124">
        <v>75</v>
      </c>
      <c r="C74" s="93"/>
      <c r="D74" s="94"/>
      <c r="E74" s="92" t="s">
        <v>213</v>
      </c>
      <c r="F74" s="120">
        <v>57</v>
      </c>
      <c r="G74" s="135"/>
      <c r="H74" s="94"/>
      <c r="I74" s="92" t="s">
        <v>213</v>
      </c>
      <c r="J74" s="120">
        <v>132</v>
      </c>
      <c r="K74" s="140"/>
    </row>
    <row r="75" spans="1:11" x14ac:dyDescent="0.35">
      <c r="A75" s="91" t="s">
        <v>214</v>
      </c>
      <c r="B75" s="124">
        <v>71</v>
      </c>
      <c r="C75" s="93" t="s">
        <v>246</v>
      </c>
      <c r="D75" s="94"/>
      <c r="E75" s="92" t="s">
        <v>214</v>
      </c>
      <c r="F75" s="120">
        <v>44</v>
      </c>
      <c r="G75" s="135" t="s">
        <v>251</v>
      </c>
      <c r="H75" s="94"/>
      <c r="I75" s="92" t="s">
        <v>214</v>
      </c>
      <c r="J75" s="120">
        <v>115</v>
      </c>
      <c r="K75" s="140" t="s">
        <v>249</v>
      </c>
    </row>
    <row r="76" spans="1:11" x14ac:dyDescent="0.35">
      <c r="A76" s="91" t="s">
        <v>215</v>
      </c>
      <c r="B76" s="124">
        <v>36</v>
      </c>
      <c r="C76" s="93"/>
      <c r="D76" s="94"/>
      <c r="E76" s="92" t="s">
        <v>215</v>
      </c>
      <c r="F76" s="120">
        <v>13</v>
      </c>
      <c r="G76" s="135"/>
      <c r="H76" s="94"/>
      <c r="I76" s="92" t="s">
        <v>215</v>
      </c>
      <c r="J76" s="120">
        <v>49</v>
      </c>
      <c r="K76" s="140"/>
    </row>
    <row r="77" spans="1:11" ht="21.75" thickBot="1" x14ac:dyDescent="0.4">
      <c r="A77" s="103"/>
      <c r="B77" s="129">
        <f>B73+B74+B75</f>
        <v>203</v>
      </c>
      <c r="C77" s="104"/>
      <c r="D77" s="100"/>
      <c r="E77" s="98"/>
      <c r="F77" s="118">
        <f>F73+F74+F75</f>
        <v>145</v>
      </c>
      <c r="G77" s="136"/>
      <c r="H77" s="100"/>
      <c r="I77" s="98"/>
      <c r="J77" s="118">
        <f>J73+J74+J75</f>
        <v>348</v>
      </c>
      <c r="K77" s="141"/>
    </row>
    <row r="78" spans="1:11" x14ac:dyDescent="0.35">
      <c r="A78" s="87" t="s">
        <v>216</v>
      </c>
      <c r="B78" s="123"/>
      <c r="C78" s="88"/>
      <c r="D78" s="89"/>
      <c r="E78" s="88" t="s">
        <v>217</v>
      </c>
      <c r="F78" s="119"/>
      <c r="G78" s="137"/>
      <c r="H78" s="89"/>
      <c r="I78" s="88" t="s">
        <v>217</v>
      </c>
      <c r="J78" s="119"/>
      <c r="K78" s="139"/>
    </row>
    <row r="79" spans="1:11" x14ac:dyDescent="0.35">
      <c r="A79" s="91"/>
      <c r="B79" s="124"/>
      <c r="C79" s="93"/>
      <c r="D79" s="94"/>
      <c r="E79" s="93"/>
      <c r="F79" s="120"/>
      <c r="G79" s="135"/>
      <c r="H79" s="94"/>
      <c r="I79" s="93"/>
      <c r="J79" s="120"/>
      <c r="K79" s="140"/>
    </row>
    <row r="80" spans="1:11" x14ac:dyDescent="0.35">
      <c r="A80" s="91" t="s">
        <v>218</v>
      </c>
      <c r="B80" s="124">
        <v>86</v>
      </c>
      <c r="C80" s="93"/>
      <c r="D80" s="94"/>
      <c r="E80" s="92" t="s">
        <v>218</v>
      </c>
      <c r="F80" s="120">
        <v>45</v>
      </c>
      <c r="G80" s="135"/>
      <c r="H80" s="94"/>
      <c r="I80" s="92" t="s">
        <v>218</v>
      </c>
      <c r="J80" s="120">
        <v>131</v>
      </c>
      <c r="K80" s="140"/>
    </row>
    <row r="81" spans="1:11" x14ac:dyDescent="0.35">
      <c r="A81" s="91" t="s">
        <v>219</v>
      </c>
      <c r="B81" s="124">
        <v>23</v>
      </c>
      <c r="C81" s="93"/>
      <c r="D81" s="94"/>
      <c r="E81" s="92" t="s">
        <v>219</v>
      </c>
      <c r="F81" s="120">
        <v>12</v>
      </c>
      <c r="G81" s="135"/>
      <c r="H81" s="94"/>
      <c r="I81" s="92" t="s">
        <v>219</v>
      </c>
      <c r="J81" s="120">
        <v>35</v>
      </c>
      <c r="K81" s="140"/>
    </row>
    <row r="82" spans="1:11" x14ac:dyDescent="0.35">
      <c r="A82" s="91" t="s">
        <v>220</v>
      </c>
      <c r="B82" s="124">
        <v>60</v>
      </c>
      <c r="C82" s="93" t="s">
        <v>245</v>
      </c>
      <c r="D82" s="94"/>
      <c r="E82" s="92" t="s">
        <v>220</v>
      </c>
      <c r="F82" s="120">
        <v>63</v>
      </c>
      <c r="G82" s="135" t="s">
        <v>249</v>
      </c>
      <c r="H82" s="94"/>
      <c r="I82" s="92" t="s">
        <v>220</v>
      </c>
      <c r="J82" s="120">
        <v>123</v>
      </c>
      <c r="K82" s="140" t="s">
        <v>257</v>
      </c>
    </row>
    <row r="83" spans="1:11" x14ac:dyDescent="0.35">
      <c r="A83" s="91" t="s">
        <v>221</v>
      </c>
      <c r="B83" s="124">
        <v>63</v>
      </c>
      <c r="C83" s="93"/>
      <c r="D83" s="94"/>
      <c r="E83" s="92" t="s">
        <v>221</v>
      </c>
      <c r="F83" s="120">
        <v>42</v>
      </c>
      <c r="G83" s="135"/>
      <c r="H83" s="94"/>
      <c r="I83" s="92" t="s">
        <v>221</v>
      </c>
      <c r="J83" s="120">
        <v>105</v>
      </c>
      <c r="K83" s="140"/>
    </row>
    <row r="84" spans="1:11" ht="21.75" thickBot="1" x14ac:dyDescent="0.4">
      <c r="A84" s="103"/>
      <c r="B84" s="129">
        <f>B80+B82+B83</f>
        <v>209</v>
      </c>
      <c r="C84" s="104"/>
      <c r="D84" s="100"/>
      <c r="E84" s="101"/>
      <c r="F84" s="118">
        <f>F80+F82+F83</f>
        <v>150</v>
      </c>
      <c r="G84" s="136"/>
      <c r="H84" s="100"/>
      <c r="I84" s="101"/>
      <c r="J84" s="118">
        <f>J80+J82+J83</f>
        <v>359</v>
      </c>
      <c r="K84" s="141"/>
    </row>
    <row r="85" spans="1:11" x14ac:dyDescent="0.35">
      <c r="A85" s="87" t="s">
        <v>222</v>
      </c>
      <c r="B85" s="123"/>
      <c r="C85" s="88"/>
      <c r="D85" s="89"/>
      <c r="E85" s="88" t="s">
        <v>222</v>
      </c>
      <c r="F85" s="119"/>
      <c r="G85" s="137"/>
      <c r="H85" s="89"/>
      <c r="I85" s="88" t="s">
        <v>222</v>
      </c>
      <c r="J85" s="119"/>
      <c r="K85" s="139"/>
    </row>
    <row r="86" spans="1:11" x14ac:dyDescent="0.35">
      <c r="A86" s="105"/>
      <c r="B86" s="127"/>
      <c r="C86" s="93"/>
      <c r="D86" s="94"/>
      <c r="E86" s="93"/>
      <c r="F86" s="120"/>
      <c r="G86" s="135"/>
      <c r="H86" s="94"/>
      <c r="I86" s="93"/>
      <c r="J86" s="120"/>
      <c r="K86" s="140"/>
    </row>
    <row r="87" spans="1:11" x14ac:dyDescent="0.35">
      <c r="A87" s="105" t="s">
        <v>223</v>
      </c>
      <c r="B87" s="124">
        <v>34</v>
      </c>
      <c r="C87" s="93"/>
      <c r="D87" s="94"/>
      <c r="E87" s="92" t="s">
        <v>224</v>
      </c>
      <c r="F87" s="120">
        <v>42</v>
      </c>
      <c r="G87" s="135"/>
      <c r="H87" s="94"/>
      <c r="I87" s="92" t="s">
        <v>224</v>
      </c>
      <c r="J87" s="120">
        <v>76</v>
      </c>
      <c r="K87" s="140"/>
    </row>
    <row r="88" spans="1:11" x14ac:dyDescent="0.35">
      <c r="A88" s="91" t="s">
        <v>225</v>
      </c>
      <c r="B88" s="124">
        <v>5</v>
      </c>
      <c r="C88" s="93"/>
      <c r="D88" s="94"/>
      <c r="E88" s="92" t="s">
        <v>225</v>
      </c>
      <c r="F88" s="120">
        <v>36</v>
      </c>
      <c r="G88" s="135"/>
      <c r="H88" s="94"/>
      <c r="I88" s="92" t="s">
        <v>225</v>
      </c>
      <c r="J88" s="120">
        <v>41</v>
      </c>
      <c r="K88" s="140"/>
    </row>
    <row r="89" spans="1:11" x14ac:dyDescent="0.35">
      <c r="A89" s="91" t="s">
        <v>226</v>
      </c>
      <c r="B89" s="124">
        <v>44</v>
      </c>
      <c r="C89" s="93" t="s">
        <v>252</v>
      </c>
      <c r="D89" s="94"/>
      <c r="E89" s="92" t="s">
        <v>227</v>
      </c>
      <c r="F89" s="120">
        <v>5</v>
      </c>
      <c r="G89" s="135" t="s">
        <v>255</v>
      </c>
      <c r="H89" s="94"/>
      <c r="I89" s="92" t="s">
        <v>227</v>
      </c>
      <c r="J89" s="120">
        <v>49</v>
      </c>
      <c r="K89" s="140" t="s">
        <v>252</v>
      </c>
    </row>
    <row r="90" spans="1:11" x14ac:dyDescent="0.35">
      <c r="A90" s="91" t="s">
        <v>228</v>
      </c>
      <c r="B90" s="124">
        <v>33</v>
      </c>
      <c r="C90" s="93"/>
      <c r="D90" s="94"/>
      <c r="E90" s="92" t="s">
        <v>228</v>
      </c>
      <c r="F90" s="120">
        <v>63</v>
      </c>
      <c r="G90" s="135"/>
      <c r="H90" s="94"/>
      <c r="I90" s="92" t="s">
        <v>228</v>
      </c>
      <c r="J90" s="120">
        <v>96</v>
      </c>
      <c r="K90" s="140"/>
    </row>
    <row r="91" spans="1:11" ht="21.75" thickBot="1" x14ac:dyDescent="0.4">
      <c r="A91" s="103"/>
      <c r="B91" s="129">
        <f>B87+B89+B90</f>
        <v>111</v>
      </c>
      <c r="C91" s="104"/>
      <c r="D91" s="100"/>
      <c r="E91" s="101"/>
      <c r="F91" s="118">
        <f>F87+F88+F90</f>
        <v>141</v>
      </c>
      <c r="G91" s="136"/>
      <c r="H91" s="100"/>
      <c r="I91" s="101"/>
      <c r="J91" s="118">
        <f>J87+J88+J90</f>
        <v>213</v>
      </c>
      <c r="K91" s="141"/>
    </row>
    <row r="92" spans="1:11" x14ac:dyDescent="0.35">
      <c r="A92" s="2"/>
      <c r="B92" s="130"/>
      <c r="C92" s="3"/>
      <c r="E92" s="87" t="s">
        <v>229</v>
      </c>
      <c r="F92" s="119"/>
      <c r="G92" s="137"/>
      <c r="H92" s="89"/>
      <c r="I92" s="88" t="s">
        <v>229</v>
      </c>
      <c r="J92" s="119"/>
      <c r="K92" s="139"/>
    </row>
    <row r="93" spans="1:11" x14ac:dyDescent="0.35">
      <c r="C93" s="3"/>
      <c r="E93" s="105"/>
      <c r="F93" s="120"/>
      <c r="G93" s="135"/>
      <c r="H93" s="94"/>
      <c r="I93" s="93"/>
      <c r="J93" s="120"/>
      <c r="K93" s="140"/>
    </row>
    <row r="94" spans="1:11" x14ac:dyDescent="0.35">
      <c r="C94" s="3"/>
      <c r="E94" s="91" t="s">
        <v>230</v>
      </c>
      <c r="F94" s="120">
        <v>44</v>
      </c>
      <c r="G94" s="135"/>
      <c r="H94" s="94"/>
      <c r="I94" s="92" t="s">
        <v>230</v>
      </c>
      <c r="J94" s="120">
        <v>44</v>
      </c>
      <c r="K94" s="140"/>
    </row>
    <row r="95" spans="1:11" x14ac:dyDescent="0.35">
      <c r="C95" s="3"/>
      <c r="E95" s="91" t="s">
        <v>231</v>
      </c>
      <c r="F95" s="120">
        <v>31</v>
      </c>
      <c r="G95" s="135"/>
      <c r="H95" s="94"/>
      <c r="I95" s="92" t="s">
        <v>231</v>
      </c>
      <c r="J95" s="120">
        <v>31</v>
      </c>
      <c r="K95" s="140"/>
    </row>
    <row r="96" spans="1:11" x14ac:dyDescent="0.35">
      <c r="A96" s="5"/>
      <c r="B96" s="10"/>
      <c r="C96" s="4"/>
      <c r="E96" s="91" t="s">
        <v>232</v>
      </c>
      <c r="F96" s="120">
        <v>47</v>
      </c>
      <c r="G96" s="135" t="s">
        <v>254</v>
      </c>
      <c r="H96" s="94"/>
      <c r="I96" s="92" t="s">
        <v>232</v>
      </c>
      <c r="J96" s="120">
        <v>47</v>
      </c>
      <c r="K96" s="140" t="s">
        <v>255</v>
      </c>
    </row>
    <row r="97" spans="1:11" x14ac:dyDescent="0.35">
      <c r="A97" s="5"/>
      <c r="B97" s="10"/>
      <c r="C97" s="4"/>
      <c r="E97" s="91" t="s">
        <v>233</v>
      </c>
      <c r="F97" s="120">
        <v>65</v>
      </c>
      <c r="G97" s="135"/>
      <c r="H97" s="94"/>
      <c r="I97" s="92" t="s">
        <v>233</v>
      </c>
      <c r="J97" s="120">
        <v>65</v>
      </c>
      <c r="K97" s="140"/>
    </row>
    <row r="98" spans="1:11" ht="21.75" thickBot="1" x14ac:dyDescent="0.4">
      <c r="A98" s="5"/>
      <c r="B98" s="10"/>
      <c r="C98" s="4"/>
      <c r="E98" s="103"/>
      <c r="F98" s="118">
        <f>F94+F96+F97</f>
        <v>156</v>
      </c>
      <c r="G98" s="136"/>
      <c r="H98" s="100"/>
      <c r="I98" s="101"/>
      <c r="J98" s="118">
        <f>J94+J96+J97</f>
        <v>156</v>
      </c>
      <c r="K98" s="141"/>
    </row>
    <row r="99" spans="1:11" ht="21.75" thickBot="1" x14ac:dyDescent="0.4">
      <c r="A99" s="5"/>
      <c r="B99" s="10"/>
      <c r="C99" s="4"/>
      <c r="E99" s="2"/>
      <c r="I99" s="2"/>
    </row>
    <row r="100" spans="1:11" x14ac:dyDescent="0.35">
      <c r="A100" s="106" t="s">
        <v>239</v>
      </c>
      <c r="B100" s="128">
        <v>93</v>
      </c>
      <c r="C100" s="111"/>
      <c r="D100" s="89"/>
      <c r="E100" s="107" t="s">
        <v>234</v>
      </c>
      <c r="F100" s="119">
        <v>50</v>
      </c>
      <c r="G100" s="137"/>
      <c r="H100" s="89"/>
      <c r="I100" s="107" t="s">
        <v>234</v>
      </c>
      <c r="J100" s="119">
        <v>143</v>
      </c>
      <c r="K100" s="139"/>
    </row>
    <row r="101" spans="1:11" x14ac:dyDescent="0.35">
      <c r="A101" s="91" t="s">
        <v>238</v>
      </c>
      <c r="B101" s="124">
        <v>43</v>
      </c>
      <c r="C101" s="96"/>
      <c r="D101" s="94"/>
      <c r="E101" s="92" t="s">
        <v>235</v>
      </c>
      <c r="F101" s="120">
        <v>0</v>
      </c>
      <c r="G101" s="135"/>
      <c r="H101" s="94"/>
      <c r="I101" s="92" t="s">
        <v>235</v>
      </c>
      <c r="J101" s="120">
        <v>43</v>
      </c>
      <c r="K101" s="140"/>
    </row>
    <row r="102" spans="1:11" ht="21.75" thickBot="1" x14ac:dyDescent="0.4">
      <c r="A102" s="103" t="s">
        <v>240</v>
      </c>
      <c r="B102" s="126">
        <v>88</v>
      </c>
      <c r="C102" s="110"/>
      <c r="D102" s="100"/>
      <c r="E102" s="101" t="s">
        <v>236</v>
      </c>
      <c r="F102" s="121">
        <v>75</v>
      </c>
      <c r="G102" s="138"/>
      <c r="H102" s="100"/>
      <c r="I102" s="101" t="s">
        <v>236</v>
      </c>
      <c r="J102" s="142">
        <v>163</v>
      </c>
      <c r="K102" s="14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view="pageBreakPreview" topLeftCell="A43" zoomScale="60" zoomScaleNormal="100" workbookViewId="0">
      <selection activeCell="H37" sqref="H37"/>
    </sheetView>
  </sheetViews>
  <sheetFormatPr defaultRowHeight="20.25" x14ac:dyDescent="0.3"/>
  <cols>
    <col min="1" max="1" width="16.140625" style="8" bestFit="1" customWidth="1"/>
    <col min="2" max="2" width="35.28515625" bestFit="1" customWidth="1"/>
    <col min="3" max="3" width="16.140625" style="8" bestFit="1" customWidth="1"/>
    <col min="4" max="4" width="35.28515625" bestFit="1" customWidth="1"/>
    <col min="5" max="5" width="16.140625" style="8" bestFit="1" customWidth="1"/>
    <col min="6" max="6" width="37" bestFit="1" customWidth="1"/>
    <col min="8" max="8" width="42.28515625" style="10" bestFit="1" customWidth="1"/>
    <col min="9" max="9" width="16.5703125" style="1" customWidth="1"/>
    <col min="10" max="10" width="18" style="1" customWidth="1"/>
    <col min="11" max="11" width="25.85546875" style="1" customWidth="1"/>
  </cols>
  <sheetData>
    <row r="1" spans="1:13" ht="31.5" x14ac:dyDescent="0.5">
      <c r="H1" s="67" t="s">
        <v>135</v>
      </c>
      <c r="I1" s="67"/>
      <c r="J1" s="67"/>
      <c r="K1" s="67"/>
      <c r="L1" s="23"/>
      <c r="M1" s="23"/>
    </row>
    <row r="2" spans="1:13" ht="23.25" thickBot="1" x14ac:dyDescent="0.35">
      <c r="D2" s="11" t="s">
        <v>64</v>
      </c>
      <c r="E2" s="11"/>
      <c r="G2" s="12"/>
      <c r="H2" s="13"/>
      <c r="L2" s="12"/>
      <c r="M2" s="12"/>
    </row>
    <row r="3" spans="1:13" ht="27.75" customHeight="1" x14ac:dyDescent="0.3">
      <c r="A3" s="4"/>
      <c r="B3" s="11" t="s">
        <v>130</v>
      </c>
      <c r="C3" s="11"/>
      <c r="D3" s="5"/>
      <c r="E3" s="4" t="s">
        <v>134</v>
      </c>
      <c r="F3" s="11" t="s">
        <v>129</v>
      </c>
      <c r="H3" s="70" t="s">
        <v>132</v>
      </c>
      <c r="I3" s="68" t="s">
        <v>130</v>
      </c>
      <c r="J3" s="68" t="s">
        <v>64</v>
      </c>
      <c r="K3" s="68" t="s">
        <v>129</v>
      </c>
    </row>
    <row r="4" spans="1:13" ht="18.75" customHeight="1" thickBot="1" x14ac:dyDescent="0.35">
      <c r="A4" s="4" t="s">
        <v>134</v>
      </c>
      <c r="B4" s="5"/>
      <c r="C4" s="4" t="s">
        <v>134</v>
      </c>
      <c r="D4" s="6" t="s">
        <v>22</v>
      </c>
      <c r="E4" s="9" t="s">
        <v>65</v>
      </c>
      <c r="F4" s="5"/>
      <c r="H4" s="71"/>
      <c r="I4" s="69"/>
      <c r="J4" s="69"/>
      <c r="K4" s="69"/>
    </row>
    <row r="5" spans="1:13" x14ac:dyDescent="0.3">
      <c r="A5" s="4" t="s">
        <v>122</v>
      </c>
      <c r="B5" s="5" t="s">
        <v>0</v>
      </c>
      <c r="C5" s="4" t="s">
        <v>50</v>
      </c>
      <c r="D5" s="6" t="s">
        <v>23</v>
      </c>
      <c r="E5" s="9" t="s">
        <v>66</v>
      </c>
      <c r="F5" s="2" t="s">
        <v>25</v>
      </c>
      <c r="H5" s="21" t="s">
        <v>0</v>
      </c>
      <c r="I5" s="22" t="s">
        <v>122</v>
      </c>
      <c r="J5" s="22" t="s">
        <v>57</v>
      </c>
      <c r="K5" s="22" t="s">
        <v>85</v>
      </c>
    </row>
    <row r="6" spans="1:13" x14ac:dyDescent="0.3">
      <c r="A6" s="4"/>
      <c r="B6" s="2" t="s">
        <v>1</v>
      </c>
      <c r="C6" s="3"/>
      <c r="D6" s="6" t="s">
        <v>24</v>
      </c>
      <c r="E6" s="9" t="s">
        <v>67</v>
      </c>
      <c r="F6" s="2" t="s">
        <v>26</v>
      </c>
      <c r="H6" s="16" t="s">
        <v>1</v>
      </c>
      <c r="I6" s="15" t="s">
        <v>122</v>
      </c>
      <c r="J6" s="15" t="s">
        <v>57</v>
      </c>
      <c r="K6" s="15" t="s">
        <v>86</v>
      </c>
    </row>
    <row r="7" spans="1:13" x14ac:dyDescent="0.3">
      <c r="A7" s="4"/>
      <c r="B7" s="2" t="s">
        <v>2</v>
      </c>
      <c r="C7" s="3"/>
      <c r="D7" s="2" t="s">
        <v>126</v>
      </c>
      <c r="E7" s="3" t="s">
        <v>68</v>
      </c>
      <c r="F7" s="2" t="s">
        <v>27</v>
      </c>
      <c r="H7" s="16" t="s">
        <v>2</v>
      </c>
      <c r="I7" s="15" t="s">
        <v>122</v>
      </c>
      <c r="J7" s="15" t="s">
        <v>58</v>
      </c>
      <c r="K7" s="15" t="s">
        <v>87</v>
      </c>
    </row>
    <row r="8" spans="1:13" x14ac:dyDescent="0.3">
      <c r="A8" s="4"/>
      <c r="B8" s="2" t="s">
        <v>3</v>
      </c>
      <c r="C8" s="3"/>
      <c r="D8" s="5" t="s">
        <v>136</v>
      </c>
      <c r="E8" s="3" t="s">
        <v>69</v>
      </c>
      <c r="F8" s="2" t="s">
        <v>28</v>
      </c>
      <c r="H8" s="16" t="s">
        <v>3</v>
      </c>
      <c r="I8" s="15" t="s">
        <v>122</v>
      </c>
      <c r="J8" s="15" t="s">
        <v>58</v>
      </c>
      <c r="K8" s="15" t="s">
        <v>88</v>
      </c>
    </row>
    <row r="9" spans="1:13" x14ac:dyDescent="0.3">
      <c r="A9" s="4"/>
      <c r="B9" s="6" t="s">
        <v>4</v>
      </c>
      <c r="C9" s="3"/>
      <c r="E9" s="3" t="s">
        <v>70</v>
      </c>
      <c r="F9" s="2" t="s">
        <v>29</v>
      </c>
      <c r="H9" s="17" t="s">
        <v>4</v>
      </c>
      <c r="I9" s="15" t="s">
        <v>122</v>
      </c>
      <c r="J9" s="15" t="s">
        <v>58</v>
      </c>
      <c r="K9" s="15" t="s">
        <v>89</v>
      </c>
    </row>
    <row r="10" spans="1:13" x14ac:dyDescent="0.3">
      <c r="A10" s="4"/>
      <c r="B10" s="6" t="s">
        <v>5</v>
      </c>
      <c r="C10" s="3"/>
      <c r="F10" s="2" t="s">
        <v>30</v>
      </c>
      <c r="H10" s="17" t="s">
        <v>5</v>
      </c>
      <c r="I10" s="15" t="s">
        <v>122</v>
      </c>
      <c r="J10" s="15" t="s">
        <v>58</v>
      </c>
      <c r="K10" s="15" t="s">
        <v>90</v>
      </c>
    </row>
    <row r="11" spans="1:13" x14ac:dyDescent="0.3">
      <c r="A11" s="4"/>
      <c r="B11" s="6" t="s">
        <v>6</v>
      </c>
      <c r="C11" s="3" t="s">
        <v>51</v>
      </c>
      <c r="D11" s="2" t="s">
        <v>33</v>
      </c>
      <c r="E11" s="3" t="s">
        <v>71</v>
      </c>
      <c r="F11" s="2" t="s">
        <v>31</v>
      </c>
      <c r="H11" s="17" t="s">
        <v>6</v>
      </c>
      <c r="I11" s="15" t="s">
        <v>122</v>
      </c>
      <c r="J11" s="15" t="s">
        <v>58</v>
      </c>
      <c r="K11" s="15" t="s">
        <v>91</v>
      </c>
    </row>
    <row r="12" spans="1:13" x14ac:dyDescent="0.3">
      <c r="A12" s="4"/>
      <c r="B12" s="2" t="s">
        <v>7</v>
      </c>
      <c r="C12" s="4"/>
      <c r="D12" s="2" t="s">
        <v>34</v>
      </c>
      <c r="E12" s="3" t="s">
        <v>72</v>
      </c>
      <c r="F12" s="2" t="s">
        <v>32</v>
      </c>
      <c r="H12" s="16" t="s">
        <v>7</v>
      </c>
      <c r="I12" s="15" t="s">
        <v>122</v>
      </c>
      <c r="J12" s="15" t="s">
        <v>59</v>
      </c>
      <c r="K12" s="15" t="s">
        <v>92</v>
      </c>
    </row>
    <row r="13" spans="1:13" x14ac:dyDescent="0.3">
      <c r="A13" s="4"/>
      <c r="B13" s="2" t="s">
        <v>8</v>
      </c>
      <c r="C13" s="3"/>
      <c r="D13" s="2" t="s">
        <v>35</v>
      </c>
      <c r="E13" s="3" t="s">
        <v>73</v>
      </c>
      <c r="F13" s="2" t="s">
        <v>52</v>
      </c>
      <c r="H13" s="16" t="s">
        <v>8</v>
      </c>
      <c r="I13" s="15" t="s">
        <v>122</v>
      </c>
      <c r="J13" s="15" t="s">
        <v>59</v>
      </c>
      <c r="K13" s="15" t="s">
        <v>93</v>
      </c>
    </row>
    <row r="14" spans="1:13" x14ac:dyDescent="0.3">
      <c r="A14" s="4"/>
      <c r="B14" s="2" t="s">
        <v>9</v>
      </c>
      <c r="C14" s="3"/>
      <c r="D14" s="2" t="s">
        <v>36</v>
      </c>
      <c r="E14" s="3" t="s">
        <v>74</v>
      </c>
      <c r="F14" s="2" t="s">
        <v>53</v>
      </c>
      <c r="H14" s="16" t="s">
        <v>9</v>
      </c>
      <c r="I14" s="15" t="s">
        <v>122</v>
      </c>
      <c r="J14" s="15" t="s">
        <v>59</v>
      </c>
      <c r="K14" s="18" t="s">
        <v>94</v>
      </c>
    </row>
    <row r="15" spans="1:13" x14ac:dyDescent="0.3">
      <c r="A15" s="4"/>
      <c r="B15" s="2" t="s">
        <v>10</v>
      </c>
      <c r="C15" s="3"/>
      <c r="D15" s="2" t="s">
        <v>37</v>
      </c>
      <c r="E15" s="3" t="s">
        <v>75</v>
      </c>
      <c r="F15" s="2" t="s">
        <v>54</v>
      </c>
      <c r="H15" s="16" t="s">
        <v>10</v>
      </c>
      <c r="I15" s="15" t="s">
        <v>122</v>
      </c>
      <c r="J15" s="15" t="s">
        <v>59</v>
      </c>
      <c r="K15" s="18" t="s">
        <v>95</v>
      </c>
    </row>
    <row r="16" spans="1:13" x14ac:dyDescent="0.3">
      <c r="A16" s="4"/>
      <c r="B16" s="5"/>
      <c r="C16" s="4"/>
      <c r="D16" s="2" t="s">
        <v>38</v>
      </c>
      <c r="E16" s="3" t="s">
        <v>76</v>
      </c>
      <c r="F16" s="2" t="s">
        <v>55</v>
      </c>
      <c r="H16" s="16" t="s">
        <v>11</v>
      </c>
      <c r="I16" s="15" t="s">
        <v>121</v>
      </c>
      <c r="J16" s="15" t="s">
        <v>59</v>
      </c>
      <c r="K16" s="18" t="s">
        <v>112</v>
      </c>
    </row>
    <row r="17" spans="1:11" x14ac:dyDescent="0.3">
      <c r="A17" s="4" t="s">
        <v>121</v>
      </c>
      <c r="B17" s="2" t="s">
        <v>11</v>
      </c>
      <c r="C17" s="3"/>
      <c r="D17" s="2"/>
      <c r="E17" s="3" t="s">
        <v>77</v>
      </c>
      <c r="F17" s="6" t="s">
        <v>19</v>
      </c>
      <c r="H17" s="16" t="s">
        <v>12</v>
      </c>
      <c r="I17" s="15" t="s">
        <v>121</v>
      </c>
      <c r="J17" s="15" t="s">
        <v>59</v>
      </c>
      <c r="K17" s="18" t="s">
        <v>113</v>
      </c>
    </row>
    <row r="18" spans="1:11" x14ac:dyDescent="0.3">
      <c r="A18" s="4"/>
      <c r="B18" s="2" t="s">
        <v>12</v>
      </c>
      <c r="C18" s="3" t="s">
        <v>56</v>
      </c>
      <c r="D18" s="2" t="s">
        <v>39</v>
      </c>
      <c r="E18" s="3" t="s">
        <v>78</v>
      </c>
      <c r="F18" s="6" t="s">
        <v>20</v>
      </c>
      <c r="H18" s="16" t="s">
        <v>13</v>
      </c>
      <c r="I18" s="15" t="s">
        <v>121</v>
      </c>
      <c r="J18" s="15" t="s">
        <v>60</v>
      </c>
      <c r="K18" s="18" t="s">
        <v>114</v>
      </c>
    </row>
    <row r="19" spans="1:11" x14ac:dyDescent="0.3">
      <c r="A19" s="4"/>
      <c r="B19" s="2" t="s">
        <v>13</v>
      </c>
      <c r="C19" s="3"/>
      <c r="D19" s="2" t="s">
        <v>40</v>
      </c>
      <c r="E19" s="3" t="s">
        <v>79</v>
      </c>
      <c r="F19" s="6" t="s">
        <v>21</v>
      </c>
      <c r="H19" s="16" t="s">
        <v>14</v>
      </c>
      <c r="I19" s="15" t="s">
        <v>121</v>
      </c>
      <c r="J19" s="15" t="s">
        <v>60</v>
      </c>
      <c r="K19" s="15" t="s">
        <v>115</v>
      </c>
    </row>
    <row r="20" spans="1:11" x14ac:dyDescent="0.3">
      <c r="A20" s="4"/>
      <c r="B20" s="2" t="s">
        <v>14</v>
      </c>
      <c r="C20" s="3"/>
      <c r="D20" s="2" t="s">
        <v>41</v>
      </c>
      <c r="E20" s="3" t="s">
        <v>80</v>
      </c>
      <c r="F20" s="2" t="s">
        <v>124</v>
      </c>
      <c r="H20" s="16" t="s">
        <v>15</v>
      </c>
      <c r="I20" s="15" t="s">
        <v>121</v>
      </c>
      <c r="J20" s="15" t="s">
        <v>60</v>
      </c>
      <c r="K20" s="15" t="s">
        <v>116</v>
      </c>
    </row>
    <row r="21" spans="1:11" x14ac:dyDescent="0.3">
      <c r="A21" s="4"/>
      <c r="B21" s="2" t="s">
        <v>15</v>
      </c>
      <c r="C21" s="3"/>
      <c r="D21" s="2" t="s">
        <v>42</v>
      </c>
      <c r="E21" s="3" t="s">
        <v>81</v>
      </c>
      <c r="F21" s="2" t="s">
        <v>125</v>
      </c>
      <c r="H21" s="16" t="s">
        <v>16</v>
      </c>
      <c r="I21" s="15" t="s">
        <v>121</v>
      </c>
      <c r="J21" s="15" t="s">
        <v>60</v>
      </c>
      <c r="K21" s="18" t="s">
        <v>117</v>
      </c>
    </row>
    <row r="22" spans="1:11" x14ac:dyDescent="0.3">
      <c r="A22" s="4"/>
      <c r="B22" s="2" t="s">
        <v>16</v>
      </c>
      <c r="C22" s="3"/>
      <c r="D22" s="2" t="s">
        <v>43</v>
      </c>
      <c r="E22" s="3" t="s">
        <v>82</v>
      </c>
      <c r="F22" s="6" t="s">
        <v>22</v>
      </c>
      <c r="H22" s="16" t="s">
        <v>17</v>
      </c>
      <c r="I22" s="15" t="s">
        <v>121</v>
      </c>
      <c r="J22" s="15" t="s">
        <v>60</v>
      </c>
      <c r="K22" s="15" t="s">
        <v>118</v>
      </c>
    </row>
    <row r="23" spans="1:11" x14ac:dyDescent="0.3">
      <c r="A23" s="4"/>
      <c r="B23" s="2" t="s">
        <v>17</v>
      </c>
      <c r="C23" s="3"/>
      <c r="D23" s="2" t="s">
        <v>44</v>
      </c>
      <c r="E23" s="3" t="s">
        <v>83</v>
      </c>
      <c r="F23" s="6" t="s">
        <v>23</v>
      </c>
      <c r="H23" s="16" t="s">
        <v>18</v>
      </c>
      <c r="I23" s="15" t="s">
        <v>121</v>
      </c>
      <c r="J23" s="15" t="s">
        <v>60</v>
      </c>
      <c r="K23" s="15" t="s">
        <v>119</v>
      </c>
    </row>
    <row r="24" spans="1:11" x14ac:dyDescent="0.3">
      <c r="A24" s="4"/>
      <c r="B24" s="2" t="s">
        <v>18</v>
      </c>
      <c r="C24" s="3"/>
      <c r="D24" s="5"/>
      <c r="E24" s="4" t="s">
        <v>84</v>
      </c>
      <c r="F24" s="6" t="s">
        <v>24</v>
      </c>
      <c r="H24" s="17" t="s">
        <v>19</v>
      </c>
      <c r="I24" s="15" t="s">
        <v>121</v>
      </c>
      <c r="J24" s="15" t="s">
        <v>61</v>
      </c>
      <c r="K24" s="15" t="s">
        <v>77</v>
      </c>
    </row>
    <row r="25" spans="1:11" x14ac:dyDescent="0.3">
      <c r="A25" s="4"/>
      <c r="B25" s="6" t="s">
        <v>19</v>
      </c>
      <c r="C25" s="3" t="s">
        <v>57</v>
      </c>
      <c r="D25" s="2" t="s">
        <v>45</v>
      </c>
      <c r="E25" s="3" t="s">
        <v>85</v>
      </c>
      <c r="F25" s="5" t="s">
        <v>0</v>
      </c>
      <c r="H25" s="17" t="s">
        <v>20</v>
      </c>
      <c r="I25" s="15" t="s">
        <v>121</v>
      </c>
      <c r="J25" s="15" t="s">
        <v>61</v>
      </c>
      <c r="K25" s="15" t="s">
        <v>78</v>
      </c>
    </row>
    <row r="26" spans="1:11" x14ac:dyDescent="0.3">
      <c r="A26" s="4"/>
      <c r="B26" s="6" t="s">
        <v>20</v>
      </c>
      <c r="C26" s="3"/>
      <c r="D26" s="2" t="s">
        <v>46</v>
      </c>
      <c r="E26" s="3" t="s">
        <v>86</v>
      </c>
      <c r="F26" s="2" t="s">
        <v>1</v>
      </c>
      <c r="H26" s="17" t="s">
        <v>21</v>
      </c>
      <c r="I26" s="15" t="s">
        <v>121</v>
      </c>
      <c r="J26" s="15" t="s">
        <v>61</v>
      </c>
      <c r="K26" s="15" t="s">
        <v>79</v>
      </c>
    </row>
    <row r="27" spans="1:11" x14ac:dyDescent="0.3">
      <c r="A27" s="4"/>
      <c r="B27" s="6" t="s">
        <v>21</v>
      </c>
      <c r="C27" s="3"/>
      <c r="D27" s="2" t="s">
        <v>47</v>
      </c>
      <c r="E27" s="3" t="s">
        <v>87</v>
      </c>
      <c r="F27" s="2" t="s">
        <v>2</v>
      </c>
      <c r="H27" s="17" t="s">
        <v>22</v>
      </c>
      <c r="I27" s="15" t="s">
        <v>120</v>
      </c>
      <c r="J27" s="15" t="s">
        <v>50</v>
      </c>
      <c r="K27" s="15" t="s">
        <v>82</v>
      </c>
    </row>
    <row r="28" spans="1:11" x14ac:dyDescent="0.3">
      <c r="A28" s="4"/>
      <c r="B28" s="5"/>
      <c r="C28" s="4"/>
      <c r="D28" s="2" t="s">
        <v>48</v>
      </c>
      <c r="E28" s="3" t="s">
        <v>88</v>
      </c>
      <c r="F28" s="2" t="s">
        <v>3</v>
      </c>
      <c r="H28" s="17" t="s">
        <v>23</v>
      </c>
      <c r="I28" s="15" t="s">
        <v>120</v>
      </c>
      <c r="J28" s="15" t="s">
        <v>50</v>
      </c>
      <c r="K28" s="15" t="s">
        <v>83</v>
      </c>
    </row>
    <row r="29" spans="1:11" x14ac:dyDescent="0.3">
      <c r="A29" s="4" t="s">
        <v>120</v>
      </c>
      <c r="B29" s="6" t="s">
        <v>22</v>
      </c>
      <c r="C29" s="3"/>
      <c r="D29" s="5" t="s">
        <v>0</v>
      </c>
      <c r="E29" s="4" t="s">
        <v>89</v>
      </c>
      <c r="F29" s="6" t="s">
        <v>4</v>
      </c>
      <c r="H29" s="17" t="s">
        <v>24</v>
      </c>
      <c r="I29" s="15" t="s">
        <v>120</v>
      </c>
      <c r="J29" s="15" t="s">
        <v>50</v>
      </c>
      <c r="K29" s="15" t="s">
        <v>84</v>
      </c>
    </row>
    <row r="30" spans="1:11" x14ac:dyDescent="0.3">
      <c r="A30" s="4"/>
      <c r="B30" s="6" t="s">
        <v>23</v>
      </c>
      <c r="C30" s="3"/>
      <c r="D30" s="2" t="s">
        <v>1</v>
      </c>
      <c r="E30" s="3" t="s">
        <v>90</v>
      </c>
      <c r="F30" s="6" t="s">
        <v>5</v>
      </c>
      <c r="H30" s="16" t="s">
        <v>25</v>
      </c>
      <c r="I30" s="15" t="s">
        <v>120</v>
      </c>
      <c r="J30" s="15" t="s">
        <v>62</v>
      </c>
      <c r="K30" s="18" t="s">
        <v>65</v>
      </c>
    </row>
    <row r="31" spans="1:11" x14ac:dyDescent="0.3">
      <c r="A31" s="4"/>
      <c r="B31" s="6" t="s">
        <v>24</v>
      </c>
      <c r="C31" s="3"/>
      <c r="D31" s="5"/>
      <c r="E31" s="4" t="s">
        <v>91</v>
      </c>
      <c r="F31" s="6" t="s">
        <v>6</v>
      </c>
      <c r="H31" s="16" t="s">
        <v>26</v>
      </c>
      <c r="I31" s="15" t="s">
        <v>120</v>
      </c>
      <c r="J31" s="15" t="s">
        <v>62</v>
      </c>
      <c r="K31" s="18" t="s">
        <v>66</v>
      </c>
    </row>
    <row r="32" spans="1:11" x14ac:dyDescent="0.3">
      <c r="A32" s="4"/>
      <c r="B32" s="2" t="s">
        <v>25</v>
      </c>
      <c r="C32" s="3" t="s">
        <v>58</v>
      </c>
      <c r="D32" s="2" t="s">
        <v>2</v>
      </c>
      <c r="E32" s="3" t="s">
        <v>92</v>
      </c>
      <c r="F32" s="2" t="s">
        <v>7</v>
      </c>
      <c r="H32" s="16" t="s">
        <v>27</v>
      </c>
      <c r="I32" s="15" t="s">
        <v>120</v>
      </c>
      <c r="J32" s="15" t="s">
        <v>62</v>
      </c>
      <c r="K32" s="18" t="s">
        <v>67</v>
      </c>
    </row>
    <row r="33" spans="1:11" x14ac:dyDescent="0.3">
      <c r="A33" s="4"/>
      <c r="B33" s="2" t="s">
        <v>26</v>
      </c>
      <c r="C33" s="3"/>
      <c r="D33" s="2" t="s">
        <v>3</v>
      </c>
      <c r="E33" s="3" t="s">
        <v>93</v>
      </c>
      <c r="F33" s="2" t="s">
        <v>8</v>
      </c>
      <c r="H33" s="16" t="s">
        <v>28</v>
      </c>
      <c r="I33" s="15" t="s">
        <v>120</v>
      </c>
      <c r="J33" s="15" t="s">
        <v>62</v>
      </c>
      <c r="K33" s="15" t="s">
        <v>68</v>
      </c>
    </row>
    <row r="34" spans="1:11" x14ac:dyDescent="0.3">
      <c r="A34" s="4"/>
      <c r="B34" s="2" t="s">
        <v>27</v>
      </c>
      <c r="C34" s="3"/>
      <c r="D34" s="6" t="s">
        <v>4</v>
      </c>
      <c r="E34" s="9" t="s">
        <v>94</v>
      </c>
      <c r="F34" s="2" t="s">
        <v>9</v>
      </c>
      <c r="H34" s="16" t="s">
        <v>29</v>
      </c>
      <c r="I34" s="15" t="s">
        <v>120</v>
      </c>
      <c r="J34" s="15" t="s">
        <v>63</v>
      </c>
      <c r="K34" s="15" t="s">
        <v>69</v>
      </c>
    </row>
    <row r="35" spans="1:11" x14ac:dyDescent="0.3">
      <c r="A35" s="4"/>
      <c r="B35" s="2" t="s">
        <v>28</v>
      </c>
      <c r="C35" s="3"/>
      <c r="D35" s="6" t="s">
        <v>5</v>
      </c>
      <c r="E35" s="9" t="s">
        <v>95</v>
      </c>
      <c r="F35" s="2" t="s">
        <v>10</v>
      </c>
      <c r="H35" s="16" t="s">
        <v>30</v>
      </c>
      <c r="I35" s="15" t="s">
        <v>120</v>
      </c>
      <c r="J35" s="15" t="s">
        <v>63</v>
      </c>
      <c r="K35" s="15" t="s">
        <v>70</v>
      </c>
    </row>
    <row r="36" spans="1:11" x14ac:dyDescent="0.3">
      <c r="A36" s="4"/>
      <c r="B36" s="2" t="s">
        <v>29</v>
      </c>
      <c r="C36" s="3"/>
      <c r="D36" s="6" t="s">
        <v>6</v>
      </c>
      <c r="E36" s="9" t="s">
        <v>96</v>
      </c>
      <c r="F36" s="2" t="s">
        <v>33</v>
      </c>
      <c r="H36" s="16" t="s">
        <v>31</v>
      </c>
      <c r="I36" s="15" t="s">
        <v>120</v>
      </c>
      <c r="J36" s="15" t="s">
        <v>63</v>
      </c>
      <c r="K36" s="15" t="s">
        <v>71</v>
      </c>
    </row>
    <row r="37" spans="1:11" x14ac:dyDescent="0.3">
      <c r="A37" s="4"/>
      <c r="B37" s="2" t="s">
        <v>30</v>
      </c>
      <c r="C37" s="3"/>
      <c r="D37" s="5"/>
      <c r="E37" s="4" t="s">
        <v>97</v>
      </c>
      <c r="F37" s="2" t="s">
        <v>34</v>
      </c>
      <c r="H37" s="16" t="s">
        <v>128</v>
      </c>
      <c r="I37" s="15" t="s">
        <v>120</v>
      </c>
      <c r="J37" s="15"/>
      <c r="K37" s="15"/>
    </row>
    <row r="38" spans="1:11" x14ac:dyDescent="0.3">
      <c r="A38" s="4"/>
      <c r="B38" s="2" t="s">
        <v>31</v>
      </c>
      <c r="C38" s="3" t="s">
        <v>59</v>
      </c>
      <c r="D38" s="2" t="s">
        <v>7</v>
      </c>
      <c r="E38" s="3" t="s">
        <v>98</v>
      </c>
      <c r="F38" s="2" t="s">
        <v>35</v>
      </c>
      <c r="H38" s="16" t="s">
        <v>33</v>
      </c>
      <c r="I38" s="15" t="s">
        <v>123</v>
      </c>
      <c r="J38" s="15" t="s">
        <v>51</v>
      </c>
      <c r="K38" s="18" t="s">
        <v>96</v>
      </c>
    </row>
    <row r="39" spans="1:11" x14ac:dyDescent="0.3">
      <c r="A39" s="4"/>
      <c r="B39" s="2" t="s">
        <v>141</v>
      </c>
      <c r="C39" s="3"/>
      <c r="D39" s="2" t="s">
        <v>8</v>
      </c>
      <c r="E39" s="3" t="s">
        <v>99</v>
      </c>
      <c r="F39" s="2" t="s">
        <v>36</v>
      </c>
      <c r="H39" s="16" t="s">
        <v>34</v>
      </c>
      <c r="I39" s="15" t="s">
        <v>123</v>
      </c>
      <c r="J39" s="15" t="s">
        <v>51</v>
      </c>
      <c r="K39" s="15" t="s">
        <v>97</v>
      </c>
    </row>
    <row r="40" spans="1:11" x14ac:dyDescent="0.3">
      <c r="A40" s="4"/>
      <c r="B40" s="5" t="s">
        <v>142</v>
      </c>
      <c r="C40" s="4"/>
      <c r="D40" s="2" t="s">
        <v>9</v>
      </c>
      <c r="E40" s="3" t="s">
        <v>100</v>
      </c>
      <c r="F40" s="2" t="s">
        <v>37</v>
      </c>
      <c r="H40" s="16" t="s">
        <v>35</v>
      </c>
      <c r="I40" s="15" t="s">
        <v>123</v>
      </c>
      <c r="J40" s="15" t="s">
        <v>51</v>
      </c>
      <c r="K40" s="15" t="s">
        <v>98</v>
      </c>
    </row>
    <row r="41" spans="1:11" x14ac:dyDescent="0.3">
      <c r="A41" s="4" t="s">
        <v>123</v>
      </c>
      <c r="B41" s="2" t="s">
        <v>33</v>
      </c>
      <c r="C41" s="3"/>
      <c r="D41" s="2" t="s">
        <v>10</v>
      </c>
      <c r="E41" s="3" t="s">
        <v>101</v>
      </c>
      <c r="F41" s="2" t="s">
        <v>38</v>
      </c>
      <c r="H41" s="16" t="s">
        <v>36</v>
      </c>
      <c r="I41" s="15" t="s">
        <v>123</v>
      </c>
      <c r="J41" s="15" t="s">
        <v>51</v>
      </c>
      <c r="K41" s="15" t="s">
        <v>99</v>
      </c>
    </row>
    <row r="42" spans="1:11" x14ac:dyDescent="0.3">
      <c r="A42" s="4"/>
      <c r="B42" s="2" t="s">
        <v>34</v>
      </c>
      <c r="C42" s="3"/>
      <c r="D42" s="2" t="s">
        <v>11</v>
      </c>
      <c r="E42" s="3" t="s">
        <v>102</v>
      </c>
      <c r="F42" s="2" t="s">
        <v>39</v>
      </c>
      <c r="H42" s="16" t="s">
        <v>37</v>
      </c>
      <c r="I42" s="15" t="s">
        <v>123</v>
      </c>
      <c r="J42" s="15" t="s">
        <v>51</v>
      </c>
      <c r="K42" s="15" t="s">
        <v>100</v>
      </c>
    </row>
    <row r="43" spans="1:11" x14ac:dyDescent="0.3">
      <c r="A43" s="4"/>
      <c r="B43" s="2" t="s">
        <v>35</v>
      </c>
      <c r="C43" s="3"/>
      <c r="D43" s="2" t="s">
        <v>12</v>
      </c>
      <c r="E43" s="3" t="s">
        <v>103</v>
      </c>
      <c r="F43" s="2" t="s">
        <v>40</v>
      </c>
      <c r="H43" s="16" t="s">
        <v>38</v>
      </c>
      <c r="I43" s="15" t="s">
        <v>123</v>
      </c>
      <c r="J43" s="15" t="s">
        <v>51</v>
      </c>
      <c r="K43" s="15" t="s">
        <v>101</v>
      </c>
    </row>
    <row r="44" spans="1:11" x14ac:dyDescent="0.3">
      <c r="A44" s="4"/>
      <c r="B44" s="2" t="s">
        <v>36</v>
      </c>
      <c r="C44" s="3"/>
      <c r="D44" s="5"/>
      <c r="E44" s="4" t="s">
        <v>104</v>
      </c>
      <c r="F44" s="2" t="s">
        <v>41</v>
      </c>
      <c r="H44" s="16" t="s">
        <v>39</v>
      </c>
      <c r="I44" s="15" t="s">
        <v>123</v>
      </c>
      <c r="J44" s="15" t="s">
        <v>56</v>
      </c>
      <c r="K44" s="15" t="s">
        <v>102</v>
      </c>
    </row>
    <row r="45" spans="1:11" x14ac:dyDescent="0.3">
      <c r="A45" s="4"/>
      <c r="B45" s="2" t="s">
        <v>37</v>
      </c>
      <c r="C45" s="3" t="s">
        <v>60</v>
      </c>
      <c r="D45" s="2" t="s">
        <v>13</v>
      </c>
      <c r="E45" s="3" t="s">
        <v>105</v>
      </c>
      <c r="F45" s="2" t="s">
        <v>42</v>
      </c>
      <c r="H45" s="16" t="s">
        <v>40</v>
      </c>
      <c r="I45" s="15" t="s">
        <v>123</v>
      </c>
      <c r="J45" s="15" t="s">
        <v>56</v>
      </c>
      <c r="K45" s="15" t="s">
        <v>103</v>
      </c>
    </row>
    <row r="46" spans="1:11" x14ac:dyDescent="0.3">
      <c r="A46" s="4"/>
      <c r="B46" s="2" t="s">
        <v>38</v>
      </c>
      <c r="C46" s="3"/>
      <c r="D46" s="2" t="s">
        <v>14</v>
      </c>
      <c r="E46" s="3" t="s">
        <v>106</v>
      </c>
      <c r="F46" s="2" t="s">
        <v>43</v>
      </c>
      <c r="H46" s="16" t="s">
        <v>41</v>
      </c>
      <c r="I46" s="15" t="s">
        <v>123</v>
      </c>
      <c r="J46" s="15" t="s">
        <v>56</v>
      </c>
      <c r="K46" s="15" t="s">
        <v>104</v>
      </c>
    </row>
    <row r="47" spans="1:11" x14ac:dyDescent="0.3">
      <c r="A47" s="4"/>
      <c r="B47" s="2" t="s">
        <v>39</v>
      </c>
      <c r="C47" s="3"/>
      <c r="D47" s="2" t="s">
        <v>15</v>
      </c>
      <c r="E47" s="3" t="s">
        <v>107</v>
      </c>
      <c r="F47" s="2" t="s">
        <v>44</v>
      </c>
      <c r="H47" s="16" t="s">
        <v>42</v>
      </c>
      <c r="I47" s="15" t="s">
        <v>123</v>
      </c>
      <c r="J47" s="15" t="s">
        <v>56</v>
      </c>
      <c r="K47" s="15" t="s">
        <v>105</v>
      </c>
    </row>
    <row r="48" spans="1:11" x14ac:dyDescent="0.3">
      <c r="A48" s="4"/>
      <c r="B48" s="2" t="s">
        <v>40</v>
      </c>
      <c r="C48" s="3"/>
      <c r="D48" s="2" t="s">
        <v>16</v>
      </c>
      <c r="E48" s="3" t="s">
        <v>108</v>
      </c>
      <c r="F48" s="2" t="s">
        <v>45</v>
      </c>
      <c r="H48" s="16" t="s">
        <v>43</v>
      </c>
      <c r="I48" s="15" t="s">
        <v>123</v>
      </c>
      <c r="J48" s="15" t="s">
        <v>56</v>
      </c>
      <c r="K48" s="15" t="s">
        <v>106</v>
      </c>
    </row>
    <row r="49" spans="1:11" x14ac:dyDescent="0.3">
      <c r="A49" s="4"/>
      <c r="B49" s="2" t="s">
        <v>41</v>
      </c>
      <c r="C49" s="3"/>
      <c r="D49" s="2" t="s">
        <v>17</v>
      </c>
      <c r="E49" s="3" t="s">
        <v>109</v>
      </c>
      <c r="F49" s="2" t="s">
        <v>46</v>
      </c>
      <c r="H49" s="16" t="s">
        <v>44</v>
      </c>
      <c r="I49" s="15" t="s">
        <v>123</v>
      </c>
      <c r="J49" s="15" t="s">
        <v>56</v>
      </c>
      <c r="K49" s="15" t="s">
        <v>107</v>
      </c>
    </row>
    <row r="50" spans="1:11" x14ac:dyDescent="0.3">
      <c r="A50" s="4"/>
      <c r="B50" s="2" t="s">
        <v>42</v>
      </c>
      <c r="C50" s="3"/>
      <c r="D50" s="2" t="s">
        <v>18</v>
      </c>
      <c r="E50" s="3" t="s">
        <v>110</v>
      </c>
      <c r="F50" s="2" t="s">
        <v>47</v>
      </c>
      <c r="H50" s="16" t="s">
        <v>45</v>
      </c>
      <c r="I50" s="19" t="s">
        <v>49</v>
      </c>
      <c r="J50" s="15" t="s">
        <v>57</v>
      </c>
      <c r="K50" s="15" t="s">
        <v>108</v>
      </c>
    </row>
    <row r="51" spans="1:11" x14ac:dyDescent="0.3">
      <c r="A51" s="4"/>
      <c r="B51" s="2" t="s">
        <v>43</v>
      </c>
      <c r="C51" s="3"/>
      <c r="D51" s="5"/>
      <c r="E51" s="4" t="s">
        <v>111</v>
      </c>
      <c r="F51" s="2" t="s">
        <v>48</v>
      </c>
      <c r="H51" s="16" t="s">
        <v>46</v>
      </c>
      <c r="I51" s="19" t="s">
        <v>49</v>
      </c>
      <c r="J51" s="15" t="s">
        <v>57</v>
      </c>
      <c r="K51" s="15" t="s">
        <v>109</v>
      </c>
    </row>
    <row r="52" spans="1:11" x14ac:dyDescent="0.3">
      <c r="A52" s="4"/>
      <c r="B52" s="2" t="s">
        <v>44</v>
      </c>
      <c r="C52" s="3" t="s">
        <v>61</v>
      </c>
      <c r="D52" s="6" t="s">
        <v>19</v>
      </c>
      <c r="E52" s="9" t="s">
        <v>112</v>
      </c>
      <c r="F52" s="2" t="s">
        <v>11</v>
      </c>
      <c r="H52" s="16" t="s">
        <v>47</v>
      </c>
      <c r="I52" s="19" t="s">
        <v>49</v>
      </c>
      <c r="J52" s="15" t="s">
        <v>57</v>
      </c>
      <c r="K52" s="15" t="s">
        <v>110</v>
      </c>
    </row>
    <row r="53" spans="1:11" x14ac:dyDescent="0.3">
      <c r="A53" s="4"/>
      <c r="B53" s="5"/>
      <c r="C53" s="4"/>
      <c r="D53" s="6" t="s">
        <v>20</v>
      </c>
      <c r="E53" s="9" t="s">
        <v>113</v>
      </c>
      <c r="F53" s="2" t="s">
        <v>12</v>
      </c>
      <c r="H53" s="16" t="s">
        <v>48</v>
      </c>
      <c r="I53" s="19" t="s">
        <v>49</v>
      </c>
      <c r="J53" s="15" t="s">
        <v>57</v>
      </c>
      <c r="K53" s="15" t="s">
        <v>111</v>
      </c>
    </row>
    <row r="54" spans="1:11" x14ac:dyDescent="0.3">
      <c r="A54" s="7" t="s">
        <v>49</v>
      </c>
      <c r="B54" s="2" t="s">
        <v>45</v>
      </c>
      <c r="C54" s="3"/>
      <c r="D54" s="6" t="s">
        <v>21</v>
      </c>
      <c r="E54" s="9" t="s">
        <v>114</v>
      </c>
      <c r="F54" s="2" t="s">
        <v>13</v>
      </c>
      <c r="H54" s="16" t="s">
        <v>127</v>
      </c>
      <c r="I54" s="19" t="s">
        <v>49</v>
      </c>
      <c r="J54" s="15" t="s">
        <v>50</v>
      </c>
      <c r="K54" s="15" t="s">
        <v>80</v>
      </c>
    </row>
    <row r="55" spans="1:11" x14ac:dyDescent="0.3">
      <c r="A55" s="4"/>
      <c r="B55" s="2" t="s">
        <v>46</v>
      </c>
      <c r="C55" s="3"/>
      <c r="D55" s="2" t="s">
        <v>52</v>
      </c>
      <c r="E55" s="3" t="s">
        <v>115</v>
      </c>
      <c r="F55" s="2" t="s">
        <v>14</v>
      </c>
      <c r="H55" s="16" t="s">
        <v>138</v>
      </c>
      <c r="I55" s="19" t="s">
        <v>49</v>
      </c>
      <c r="J55" s="15" t="s">
        <v>63</v>
      </c>
      <c r="K55" s="15" t="s">
        <v>72</v>
      </c>
    </row>
    <row r="56" spans="1:11" x14ac:dyDescent="0.3">
      <c r="A56" s="4"/>
      <c r="B56" s="2" t="s">
        <v>47</v>
      </c>
      <c r="C56" s="3"/>
      <c r="D56" s="2" t="s">
        <v>53</v>
      </c>
      <c r="E56" s="3" t="s">
        <v>116</v>
      </c>
      <c r="F56" s="2" t="s">
        <v>15</v>
      </c>
      <c r="H56" s="16" t="s">
        <v>52</v>
      </c>
      <c r="I56" s="20"/>
      <c r="J56" s="15" t="s">
        <v>61</v>
      </c>
      <c r="K56" s="15" t="s">
        <v>73</v>
      </c>
    </row>
    <row r="57" spans="1:11" x14ac:dyDescent="0.3">
      <c r="A57" s="4"/>
      <c r="B57" s="2" t="s">
        <v>48</v>
      </c>
      <c r="C57" s="3"/>
      <c r="D57" s="6"/>
      <c r="E57" s="9" t="s">
        <v>117</v>
      </c>
      <c r="F57" s="2" t="s">
        <v>16</v>
      </c>
      <c r="H57" s="16" t="s">
        <v>53</v>
      </c>
      <c r="I57" s="20"/>
      <c r="J57" s="15" t="s">
        <v>61</v>
      </c>
      <c r="K57" s="15" t="s">
        <v>74</v>
      </c>
    </row>
    <row r="58" spans="1:11" x14ac:dyDescent="0.3">
      <c r="A58" s="4"/>
      <c r="B58" s="24" t="s">
        <v>140</v>
      </c>
      <c r="C58" s="3"/>
      <c r="D58" s="5"/>
      <c r="E58" s="4" t="s">
        <v>118</v>
      </c>
      <c r="F58" s="2" t="s">
        <v>17</v>
      </c>
      <c r="H58" s="16" t="s">
        <v>54</v>
      </c>
      <c r="I58" s="20"/>
      <c r="J58" s="15" t="s">
        <v>62</v>
      </c>
      <c r="K58" s="15" t="s">
        <v>75</v>
      </c>
    </row>
    <row r="59" spans="1:11" x14ac:dyDescent="0.3">
      <c r="A59" s="4"/>
      <c r="B59" s="2" t="s">
        <v>139</v>
      </c>
      <c r="C59" s="3" t="s">
        <v>62</v>
      </c>
      <c r="D59" s="2" t="s">
        <v>25</v>
      </c>
      <c r="E59" s="3" t="s">
        <v>119</v>
      </c>
      <c r="F59" s="2" t="s">
        <v>18</v>
      </c>
      <c r="H59" s="16" t="s">
        <v>55</v>
      </c>
      <c r="I59" s="20"/>
      <c r="J59" s="15" t="s">
        <v>62</v>
      </c>
      <c r="K59" s="15" t="s">
        <v>76</v>
      </c>
    </row>
    <row r="60" spans="1:11" x14ac:dyDescent="0.3">
      <c r="A60" s="4"/>
      <c r="C60" s="4"/>
      <c r="D60" s="2" t="s">
        <v>26</v>
      </c>
      <c r="E60" s="3"/>
      <c r="F60" s="5" t="s">
        <v>137</v>
      </c>
      <c r="H60" s="14" t="s">
        <v>136</v>
      </c>
      <c r="I60" s="15" t="s">
        <v>120</v>
      </c>
      <c r="J60" s="15" t="s">
        <v>50</v>
      </c>
      <c r="K60" s="20"/>
    </row>
    <row r="61" spans="1:11" x14ac:dyDescent="0.3">
      <c r="A61" s="4"/>
      <c r="B61" s="5"/>
      <c r="C61" s="4"/>
      <c r="D61" s="2" t="s">
        <v>27</v>
      </c>
      <c r="E61" s="3"/>
    </row>
    <row r="62" spans="1:11" x14ac:dyDescent="0.3">
      <c r="A62" s="4"/>
      <c r="B62" s="5"/>
      <c r="C62" s="4"/>
      <c r="D62" s="2" t="s">
        <v>28</v>
      </c>
      <c r="E62" s="3"/>
      <c r="F62" s="5"/>
    </row>
    <row r="63" spans="1:11" x14ac:dyDescent="0.3">
      <c r="A63" s="4"/>
      <c r="B63" s="5"/>
      <c r="C63" s="4"/>
      <c r="D63" s="2" t="s">
        <v>54</v>
      </c>
      <c r="E63" s="3"/>
      <c r="F63" s="5"/>
    </row>
    <row r="64" spans="1:11" x14ac:dyDescent="0.3">
      <c r="A64" s="4"/>
      <c r="B64" s="5"/>
      <c r="C64" s="4"/>
      <c r="D64" s="2" t="s">
        <v>55</v>
      </c>
      <c r="E64" s="3"/>
      <c r="F64" s="5"/>
    </row>
    <row r="65" spans="1:6" x14ac:dyDescent="0.3">
      <c r="A65" s="4"/>
      <c r="B65" s="5"/>
      <c r="C65" s="4"/>
      <c r="D65" s="5"/>
      <c r="E65" s="4"/>
      <c r="F65" s="5"/>
    </row>
    <row r="66" spans="1:6" x14ac:dyDescent="0.3">
      <c r="A66" s="4"/>
      <c r="B66" s="5"/>
      <c r="C66" s="4" t="s">
        <v>63</v>
      </c>
      <c r="D66" s="2" t="s">
        <v>29</v>
      </c>
      <c r="E66" s="3"/>
      <c r="F66" s="5"/>
    </row>
    <row r="67" spans="1:6" x14ac:dyDescent="0.3">
      <c r="A67" s="4"/>
      <c r="B67" s="5"/>
      <c r="C67" s="4"/>
      <c r="D67" s="2" t="s">
        <v>30</v>
      </c>
      <c r="E67" s="3"/>
      <c r="F67" s="5"/>
    </row>
    <row r="68" spans="1:6" x14ac:dyDescent="0.3">
      <c r="A68" s="4"/>
      <c r="B68" s="5"/>
      <c r="C68" s="4"/>
      <c r="D68" s="2" t="s">
        <v>31</v>
      </c>
      <c r="E68" s="3"/>
      <c r="F68" s="5"/>
    </row>
    <row r="69" spans="1:6" x14ac:dyDescent="0.3">
      <c r="A69" s="4"/>
      <c r="B69" s="5"/>
      <c r="C69" s="4"/>
      <c r="D69" s="2" t="s">
        <v>140</v>
      </c>
      <c r="E69" s="3"/>
      <c r="F69" s="5"/>
    </row>
  </sheetData>
  <mergeCells count="5">
    <mergeCell ref="H1:K1"/>
    <mergeCell ref="I3:I4"/>
    <mergeCell ref="H3:H4"/>
    <mergeCell ref="J3:J4"/>
    <mergeCell ref="K3:K4"/>
  </mergeCells>
  <pageMargins left="0.7" right="0.7" top="0.75" bottom="0.75" header="0.3" footer="0.3"/>
  <pageSetup scale="64" orientation="landscape" horizontalDpi="0" verticalDpi="0" r:id="rId1"/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Graižtvinio skaičiuoklė</vt:lpstr>
      <vt:lpstr>Lygiavamzdžio skaičiuoklė</vt:lpstr>
      <vt:lpstr>Bendra įskaita</vt:lpstr>
      <vt:lpstr>Komandinė įskait</vt:lpstr>
      <vt:lpstr>Starto Protokolas</vt:lpstr>
      <vt:lpstr>'Bendra įskaita'!Print_Area</vt:lpstr>
      <vt:lpstr>'Lygiavamzdžio skaičiuoklė'!Print_Area</vt:lpstr>
      <vt:lpstr>'Starto Protokolas'!Print_Area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2020-08-08T16:18:27Z</cp:lastPrinted>
  <dcterms:created xsi:type="dcterms:W3CDTF">2020-08-07T15:59:25Z</dcterms:created>
  <dcterms:modified xsi:type="dcterms:W3CDTF">2020-08-10T10:13:16Z</dcterms:modified>
</cp:coreProperties>
</file>